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SynologyDrive\2. TRABALLO\9. InterFish\INTERFISH-ESPAÑA 2026\ANÁLISIS, SEGUIMIENTO y CONTROL. SERGIO\Cambios WEB\"/>
    </mc:Choice>
  </mc:AlternateContent>
  <xr:revisionPtr revIDLastSave="0" documentId="13_ncr:1_{B7DAD252-BA55-409E-83B5-DE3B2214ABB1}" xr6:coauthVersionLast="47" xr6:coauthVersionMax="47" xr10:uidLastSave="{00000000-0000-0000-0000-000000000000}"/>
  <bookViews>
    <workbookView xWindow="-28920" yWindow="-120" windowWidth="29040" windowHeight="15720" tabRatio="511" xr2:uid="{7979536C-5A12-4371-9762-D734164E1BA9}"/>
  </bookViews>
  <sheets>
    <sheet name="Todas las especies y tablas" sheetId="1" r:id="rId1"/>
    <sheet name="5 otras Especies RESUMEN" sheetId="5" r:id="rId2"/>
    <sheet name="Comparativa" sheetId="3" r:id="rId3"/>
    <sheet name="Comparativa resumida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6" l="1"/>
  <c r="C4" i="3"/>
  <c r="D4" i="3" s="1"/>
  <c r="C6" i="3"/>
  <c r="D6" i="3" s="1"/>
  <c r="C25" i="3"/>
  <c r="D25" i="3" s="1"/>
  <c r="C31" i="3"/>
  <c r="D31" i="3" s="1"/>
  <c r="C33" i="3"/>
  <c r="D33" i="3" s="1"/>
  <c r="C35" i="3"/>
  <c r="D35" i="3" s="1"/>
  <c r="C37" i="3"/>
  <c r="D37" i="3" s="1"/>
  <c r="C50" i="3"/>
  <c r="D50" i="3" s="1"/>
  <c r="G5" i="5"/>
  <c r="C5" i="3" s="1"/>
  <c r="D5" i="3" s="1"/>
  <c r="G7" i="5"/>
  <c r="C7" i="3" s="1"/>
  <c r="D7" i="3" s="1"/>
  <c r="G8" i="5"/>
  <c r="C8" i="3" s="1"/>
  <c r="D8" i="3" s="1"/>
  <c r="G9" i="5"/>
  <c r="C9" i="3" s="1"/>
  <c r="D9" i="3" s="1"/>
  <c r="G10" i="5"/>
  <c r="C10" i="3" s="1"/>
  <c r="D10" i="3" s="1"/>
  <c r="G11" i="5"/>
  <c r="C11" i="3" s="1"/>
  <c r="D11" i="3" s="1"/>
  <c r="G12" i="5"/>
  <c r="C12" i="3" s="1"/>
  <c r="D12" i="3" s="1"/>
  <c r="G13" i="5"/>
  <c r="C13" i="3" s="1"/>
  <c r="D13" i="3" s="1"/>
  <c r="G14" i="5"/>
  <c r="C14" i="3" s="1"/>
  <c r="D14" i="3" s="1"/>
  <c r="G15" i="5"/>
  <c r="C15" i="3" s="1"/>
  <c r="D15" i="3" s="1"/>
  <c r="G16" i="5"/>
  <c r="C16" i="3" s="1"/>
  <c r="D16" i="3" s="1"/>
  <c r="G17" i="5"/>
  <c r="C17" i="3" s="1"/>
  <c r="D17" i="3" s="1"/>
  <c r="G18" i="5"/>
  <c r="C18" i="3" s="1"/>
  <c r="D18" i="3" s="1"/>
  <c r="G19" i="5"/>
  <c r="C19" i="3" s="1"/>
  <c r="D19" i="3" s="1"/>
  <c r="G20" i="5"/>
  <c r="C20" i="3" s="1"/>
  <c r="D20" i="3" s="1"/>
  <c r="G21" i="5"/>
  <c r="C21" i="3" s="1"/>
  <c r="D21" i="3" s="1"/>
  <c r="G22" i="5"/>
  <c r="C22" i="3" s="1"/>
  <c r="D22" i="3" s="1"/>
  <c r="G23" i="5"/>
  <c r="C23" i="3" s="1"/>
  <c r="D23" i="3" s="1"/>
  <c r="G24" i="5"/>
  <c r="C24" i="3" s="1"/>
  <c r="D24" i="3" s="1"/>
  <c r="G26" i="5"/>
  <c r="C26" i="3" s="1"/>
  <c r="D26" i="3" s="1"/>
  <c r="G27" i="5"/>
  <c r="C27" i="3" s="1"/>
  <c r="D27" i="3" s="1"/>
  <c r="G28" i="5"/>
  <c r="C28" i="3" s="1"/>
  <c r="D28" i="3" s="1"/>
  <c r="G29" i="5"/>
  <c r="C29" i="3" s="1"/>
  <c r="D29" i="3" s="1"/>
  <c r="G30" i="5"/>
  <c r="C30" i="3" s="1"/>
  <c r="D30" i="3" s="1"/>
  <c r="G32" i="5"/>
  <c r="C32" i="3" s="1"/>
  <c r="D32" i="3" s="1"/>
  <c r="G34" i="5"/>
  <c r="C34" i="3" s="1"/>
  <c r="D34" i="3" s="1"/>
  <c r="G36" i="5"/>
  <c r="C36" i="3" s="1"/>
  <c r="D36" i="3" s="1"/>
  <c r="G38" i="5"/>
  <c r="C38" i="3" s="1"/>
  <c r="D38" i="3" s="1"/>
  <c r="G39" i="5"/>
  <c r="C39" i="3" s="1"/>
  <c r="D39" i="3" s="1"/>
  <c r="G40" i="5"/>
  <c r="C40" i="3" s="1"/>
  <c r="D40" i="3" s="1"/>
  <c r="G41" i="5"/>
  <c r="C41" i="3" s="1"/>
  <c r="D41" i="3" s="1"/>
  <c r="G42" i="5"/>
  <c r="C42" i="3" s="1"/>
  <c r="D42" i="3" s="1"/>
  <c r="G43" i="5"/>
  <c r="C43" i="3" s="1"/>
  <c r="D43" i="3" s="1"/>
  <c r="G44" i="5"/>
  <c r="C44" i="3" s="1"/>
  <c r="D44" i="3" s="1"/>
  <c r="G45" i="5"/>
  <c r="C45" i="3" s="1"/>
  <c r="D45" i="3" s="1"/>
  <c r="G46" i="5"/>
  <c r="C46" i="3" s="1"/>
  <c r="D46" i="3" s="1"/>
  <c r="G47" i="5"/>
  <c r="C47" i="3" s="1"/>
  <c r="D47" i="3" s="1"/>
  <c r="G48" i="5"/>
  <c r="C48" i="3" s="1"/>
  <c r="D48" i="3" s="1"/>
  <c r="G49" i="5"/>
  <c r="C49" i="3" s="1"/>
  <c r="D49" i="3" s="1"/>
  <c r="G51" i="5"/>
  <c r="C51" i="3" s="1"/>
  <c r="D51" i="3" s="1"/>
  <c r="G52" i="5"/>
  <c r="C52" i="3" s="1"/>
  <c r="D52" i="3" s="1"/>
  <c r="G53" i="5"/>
  <c r="C53" i="3" s="1"/>
  <c r="D53" i="3" s="1"/>
  <c r="G54" i="5"/>
  <c r="C54" i="3" s="1"/>
  <c r="D54" i="3" s="1"/>
  <c r="G55" i="5"/>
  <c r="C55" i="3" s="1"/>
  <c r="D55" i="3" s="1"/>
  <c r="G56" i="5"/>
  <c r="C56" i="3" s="1"/>
  <c r="D56" i="3" s="1"/>
  <c r="G57" i="5"/>
  <c r="C57" i="3" s="1"/>
  <c r="D57" i="3" s="1"/>
  <c r="G58" i="5"/>
  <c r="C58" i="3" s="1"/>
  <c r="D58" i="3" s="1"/>
  <c r="G59" i="5"/>
  <c r="C59" i="3" s="1"/>
  <c r="D59" i="3" s="1"/>
  <c r="G60" i="5"/>
  <c r="C60" i="3" s="1"/>
  <c r="D60" i="3" s="1"/>
  <c r="G61" i="5"/>
  <c r="C61" i="3" s="1"/>
  <c r="D61" i="3" s="1"/>
  <c r="G3" i="5"/>
  <c r="C3" i="3" s="1"/>
  <c r="D3" i="3" s="1"/>
  <c r="C7" i="6" l="1"/>
  <c r="C11" i="6"/>
  <c r="C8" i="6"/>
  <c r="C10" i="6"/>
  <c r="C13" i="6"/>
  <c r="C2" i="6"/>
  <c r="C14" i="6"/>
  <c r="C3" i="6"/>
  <c r="C15" i="6"/>
  <c r="C16" i="6"/>
  <c r="C12" i="6"/>
  <c r="C17" i="6"/>
  <c r="C5" i="6"/>
  <c r="C6" i="6"/>
  <c r="C4" i="6"/>
</calcChain>
</file>

<file path=xl/sharedStrings.xml><?xml version="1.0" encoding="utf-8"?>
<sst xmlns="http://schemas.openxmlformats.org/spreadsheetml/2006/main" count="1014" uniqueCount="147">
  <si>
    <t>AGUA</t>
  </si>
  <si>
    <t>Contenido total (%)</t>
  </si>
  <si>
    <t>PROTEÍNAS</t>
  </si>
  <si>
    <t>AMINOÁCIDOS</t>
  </si>
  <si>
    <t>Triptófano (mg/100 g)</t>
  </si>
  <si>
    <t>Treonina (mg/100 g)</t>
  </si>
  <si>
    <t>Isoleucina (mg/100 g)</t>
  </si>
  <si>
    <t>Leucina (mg/100 g)</t>
  </si>
  <si>
    <t>Lisina (mg/100 g)</t>
  </si>
  <si>
    <t>Metionina (mg/100 g)</t>
  </si>
  <si>
    <t>Cistina (mg/100 g)</t>
  </si>
  <si>
    <t>Fenilalanina (mg/100 g)</t>
  </si>
  <si>
    <t>Tirosina (mg/100 g)</t>
  </si>
  <si>
    <t>Valina (mg/100 g)</t>
  </si>
  <si>
    <t>Arginina (mg/100 g)</t>
  </si>
  <si>
    <t>Histidina (mg/100 g)</t>
  </si>
  <si>
    <t>Alanina (mg/100 g)</t>
  </si>
  <si>
    <t>Acido Aspártico (mg/100 g)</t>
  </si>
  <si>
    <t>Ácido glutámico (mg/100 g)</t>
  </si>
  <si>
    <t>Glicina (mg/100 g)</t>
  </si>
  <si>
    <t>Prolina (mg/100 g)</t>
  </si>
  <si>
    <t>Serina (mg/100 g)</t>
  </si>
  <si>
    <t>GRASAS</t>
  </si>
  <si>
    <t>Grasas saturadas (g/100 g)</t>
  </si>
  <si>
    <t>Grasas monoinsaturadas (g/100 g)</t>
  </si>
  <si>
    <t>Grasas poliinsaturadas (g/100 g)</t>
  </si>
  <si>
    <t>OMEGA 3 (EPA + DHA) (g/100 g)</t>
  </si>
  <si>
    <t>Grasas trans (g/100g)</t>
  </si>
  <si>
    <t>Colesterol (mg)</t>
  </si>
  <si>
    <t>CARBOHIDRATOS</t>
  </si>
  <si>
    <t>ENERGÍA</t>
  </si>
  <si>
    <t>Contenido total (Kcal/100 g)</t>
  </si>
  <si>
    <t>VITAMINAS</t>
  </si>
  <si>
    <t>A (retinol) (µg/100 g)</t>
  </si>
  <si>
    <t>B1 (tiamina) (mg/100 g)</t>
  </si>
  <si>
    <t>B2 (riboflavina) (mg/100 g)</t>
  </si>
  <si>
    <t>B3 (niacina) (mg/100 g)</t>
  </si>
  <si>
    <t>B5 (ácido pantoténico) (mg/100 g)</t>
  </si>
  <si>
    <t>B6 (mg/100 g)</t>
  </si>
  <si>
    <t>B9 (ácido fólico) (µg/100 g)</t>
  </si>
  <si>
    <t>B12 (cobalamina) (µg/100 g)</t>
  </si>
  <si>
    <t>C (ácido ascórbico) (mg/100 g)</t>
  </si>
  <si>
    <t>D (colecalciferol) (µg/100 g)</t>
  </si>
  <si>
    <t>E (tocoferol) (mg/100 g)</t>
  </si>
  <si>
    <t>K (µg/100 g)</t>
  </si>
  <si>
    <t>MINERALES</t>
  </si>
  <si>
    <t>Calcio (mg/100 g)</t>
  </si>
  <si>
    <t>Cobre (mg/100 g)</t>
  </si>
  <si>
    <t>Fósforo (mg/100 g)</t>
  </si>
  <si>
    <t>Hierro (mg/100 g)</t>
  </si>
  <si>
    <t>Magnesio (mg/100 g)</t>
  </si>
  <si>
    <t>Manganeso (mg/100 g)</t>
  </si>
  <si>
    <t>Potasio (mg/100 g)</t>
  </si>
  <si>
    <t>Selenio (µg/100 g)</t>
  </si>
  <si>
    <t>Sodio (mg/100 g)</t>
  </si>
  <si>
    <t>Yodo (µg/100 g)</t>
  </si>
  <si>
    <t>Zinc (mg/100 g)</t>
  </si>
  <si>
    <t>ALEGACIONES NUTRICIONALES (acorde al Reglamento 1924/2006 y 116/2010)</t>
  </si>
  <si>
    <t>FD: FUENTE DE
ACD: ALTO CONTENIDO DE BCD: BAJO CONTENIDO DE
TODOS LOS PRODUCTOS PODRÍAN ANTEPONER LA DECLARACIÓN NATURALMENTE/NATURAL Y SIN AZÚCARES AÑADIDOS
Las declaraciones nutricionales y de propiedades saludables harán referencia a los alimentos listos para su consumo de conformidad con las instrucciones del fabricante, acorde al artículo 5 del Reglamento 1924/2006</t>
  </si>
  <si>
    <t>ABADEJO</t>
  </si>
  <si>
    <t>ACEDÍA</t>
  </si>
  <si>
    <t>ALMEJAS</t>
  </si>
  <si>
    <t>ANGUILA</t>
  </si>
  <si>
    <t>ATÚN</t>
  </si>
  <si>
    <t>ATÚN ROJO</t>
  </si>
  <si>
    <t>BACALADILLA</t>
  </si>
  <si>
    <t>ACD</t>
  </si>
  <si>
    <t xml:space="preserve">ACD </t>
  </si>
  <si>
    <t>BCD</t>
  </si>
  <si>
    <t>FD</t>
  </si>
  <si>
    <t>&lt;0,01</t>
  </si>
  <si>
    <t>&lt;1.0</t>
  </si>
  <si>
    <t>Tr</t>
  </si>
  <si>
    <t>BACALAO</t>
  </si>
  <si>
    <t>BERBERECHOS</t>
  </si>
  <si>
    <t>BESUGO</t>
  </si>
  <si>
    <t>BÍGARO</t>
  </si>
  <si>
    <t>BOGAVANTE</t>
  </si>
  <si>
    <t>BONITO</t>
  </si>
  <si>
    <t>BOQUERÓN</t>
  </si>
  <si>
    <t>FANECA</t>
  </si>
  <si>
    <t>FLETÁN</t>
  </si>
  <si>
    <t>GALLO</t>
  </si>
  <si>
    <t>GAMBA</t>
  </si>
  <si>
    <t>GAMBA ROJA</t>
  </si>
  <si>
    <t>JUREL</t>
  </si>
  <si>
    <t>LANGOSTA</t>
  </si>
  <si>
    <t>CHOCO</t>
  </si>
  <si>
    <t>CIGALA</t>
  </si>
  <si>
    <t>CONGRIO</t>
  </si>
  <si>
    <t>CORVINA</t>
  </si>
  <si>
    <t>DENTÓN</t>
  </si>
  <si>
    <t>DORADA</t>
  </si>
  <si>
    <t>ERIZO DE MAR</t>
  </si>
  <si>
    <t>BRECA</t>
  </si>
  <si>
    <t>BRÓTOLA</t>
  </si>
  <si>
    <t>BUEY</t>
  </si>
  <si>
    <t>CABALLA</t>
  </si>
  <si>
    <t>CABRACHO</t>
  </si>
  <si>
    <t>CALAMAR</t>
  </si>
  <si>
    <t>CAMARONES</t>
  </si>
  <si>
    <t>LANGOSTINO</t>
  </si>
  <si>
    <t>LENGUADO</t>
  </si>
  <si>
    <t>LUBINA</t>
  </si>
  <si>
    <t>MARRAJO</t>
  </si>
  <si>
    <t>MARUCA</t>
  </si>
  <si>
    <t>MEJILLÓN</t>
  </si>
  <si>
    <t>MELVA</t>
  </si>
  <si>
    <t>&lt;0.1</t>
  </si>
  <si>
    <t>MERLUZA</t>
  </si>
  <si>
    <t>MERO</t>
  </si>
  <si>
    <t>NAVAJA</t>
  </si>
  <si>
    <t>NÉCORA</t>
  </si>
  <si>
    <t>OSTRA</t>
  </si>
  <si>
    <t>PALOMETA</t>
  </si>
  <si>
    <t>PANGA</t>
  </si>
  <si>
    <t>-</t>
  </si>
  <si>
    <t>PARGO</t>
  </si>
  <si>
    <t>PERCA</t>
  </si>
  <si>
    <t>PERCEBE</t>
  </si>
  <si>
    <t>PEZ DE SAN PEDRO</t>
  </si>
  <si>
    <t>PEZ ESPADA</t>
  </si>
  <si>
    <t>PLATIJA</t>
  </si>
  <si>
    <t>POTA</t>
  </si>
  <si>
    <t>PULPO</t>
  </si>
  <si>
    <t>RAPE</t>
  </si>
  <si>
    <t>RAYA</t>
  </si>
  <si>
    <t>RODABALLO</t>
  </si>
  <si>
    <t>SALMÓN</t>
  </si>
  <si>
    <t>SALMONETE</t>
  </si>
  <si>
    <t>SARDINA</t>
  </si>
  <si>
    <t>MEDIA DE ESTOS</t>
  </si>
  <si>
    <t>AGUA
Contenido total (%)</t>
  </si>
  <si>
    <t>AMINOÁCIDOS 
esenciales totales (mg/100 g)</t>
  </si>
  <si>
    <t>OMEGA 3 (EPA + DHA)
(g/100 g)</t>
  </si>
  <si>
    <t>Colesterol
(mg)</t>
  </si>
  <si>
    <t>CARBOHIDRATOS
Contenido total (%)</t>
  </si>
  <si>
    <t>ENERGÍA Contenido total
(Kcal/100 g)</t>
  </si>
  <si>
    <t>Similar</t>
  </si>
  <si>
    <t>Superior</t>
  </si>
  <si>
    <t>Muy Superior</t>
  </si>
  <si>
    <t>Mejor</t>
  </si>
  <si>
    <t>Algo menor</t>
  </si>
  <si>
    <t>Menor</t>
  </si>
  <si>
    <t>NUTRICIÓN</t>
  </si>
  <si>
    <t>Valoración</t>
  </si>
  <si>
    <t>MEDIA 5 grandes consumidos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</si>
</sst>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5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A46627-FC96-40FE-84B6-3D1C122125AC}" name="Táboa1" displayName="Táboa1" ref="A1:D17" totalsRowShown="0">
  <tableColumns count="4">
    <tableColumn id="1" xr3:uid="{67C88C5D-25D7-4734-ADFD-00A95359467D}" name="NUTRICIÓN" dataDxfId="2"/>
    <tableColumn id="2" xr3:uid="{F3131509-616D-4B1E-A96D-AE56C3C4E55A}" name="PEZ ESPADA" dataDxfId="1"/>
    <tableColumn id="3" xr3:uid="{035CAAA6-0220-49AF-853A-E41714D6DD0D}" name="MEDIA 5 grandes consumidos" dataDxfId="0"/>
    <tableColumn id="4" xr3:uid="{45DA29EB-11FC-4833-A228-C6A3BE4577FD}" name="Valoració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0B0F-C110-4CC3-AD2C-6E9312C38285}">
  <dimension ref="A1:DW63"/>
  <sheetViews>
    <sheetView tabSelected="1" zoomScaleNormal="100" workbookViewId="0">
      <selection activeCell="F32" sqref="F32"/>
    </sheetView>
  </sheetViews>
  <sheetFormatPr defaultRowHeight="14.4" x14ac:dyDescent="0.3"/>
  <sheetData>
    <row r="1" spans="1:127" x14ac:dyDescent="0.3">
      <c r="B1" t="s">
        <v>59</v>
      </c>
      <c r="D1" t="s">
        <v>60</v>
      </c>
      <c r="F1" t="s">
        <v>61</v>
      </c>
      <c r="H1" t="s">
        <v>62</v>
      </c>
      <c r="J1" t="s">
        <v>63</v>
      </c>
      <c r="L1" t="s">
        <v>64</v>
      </c>
      <c r="N1" t="s">
        <v>65</v>
      </c>
      <c r="P1" t="s">
        <v>73</v>
      </c>
      <c r="R1" t="s">
        <v>74</v>
      </c>
      <c r="T1" t="s">
        <v>75</v>
      </c>
      <c r="V1" t="s">
        <v>76</v>
      </c>
      <c r="X1" t="s">
        <v>77</v>
      </c>
      <c r="Z1" t="s">
        <v>78</v>
      </c>
      <c r="AB1" t="s">
        <v>79</v>
      </c>
      <c r="AD1" t="s">
        <v>80</v>
      </c>
      <c r="AF1" t="s">
        <v>81</v>
      </c>
      <c r="AH1" t="s">
        <v>82</v>
      </c>
      <c r="AJ1" t="s">
        <v>83</v>
      </c>
      <c r="AL1" t="s">
        <v>84</v>
      </c>
      <c r="AN1" t="s">
        <v>85</v>
      </c>
      <c r="AP1" t="s">
        <v>86</v>
      </c>
      <c r="AR1" t="s">
        <v>87</v>
      </c>
      <c r="AT1" t="s">
        <v>88</v>
      </c>
      <c r="AV1" t="s">
        <v>89</v>
      </c>
      <c r="AX1" t="s">
        <v>90</v>
      </c>
      <c r="AZ1" t="s">
        <v>91</v>
      </c>
      <c r="BB1" t="s">
        <v>92</v>
      </c>
      <c r="BD1" t="s">
        <v>93</v>
      </c>
      <c r="BF1" t="s">
        <v>94</v>
      </c>
      <c r="BH1" t="s">
        <v>95</v>
      </c>
      <c r="BJ1" t="s">
        <v>96</v>
      </c>
      <c r="BL1" t="s">
        <v>97</v>
      </c>
      <c r="BN1" t="s">
        <v>98</v>
      </c>
      <c r="BP1" t="s">
        <v>99</v>
      </c>
      <c r="BR1" t="s">
        <v>100</v>
      </c>
      <c r="BT1" t="s">
        <v>101</v>
      </c>
      <c r="BV1" t="s">
        <v>102</v>
      </c>
      <c r="BX1" t="s">
        <v>103</v>
      </c>
      <c r="BZ1" t="s">
        <v>104</v>
      </c>
      <c r="CB1" t="s">
        <v>105</v>
      </c>
      <c r="CD1" t="s">
        <v>106</v>
      </c>
      <c r="CF1" t="s">
        <v>107</v>
      </c>
      <c r="CH1" t="s">
        <v>109</v>
      </c>
      <c r="CJ1" t="s">
        <v>110</v>
      </c>
      <c r="CL1" t="s">
        <v>111</v>
      </c>
      <c r="CN1" t="s">
        <v>112</v>
      </c>
      <c r="CP1" t="s">
        <v>113</v>
      </c>
      <c r="CR1" t="s">
        <v>114</v>
      </c>
      <c r="CT1" t="s">
        <v>115</v>
      </c>
      <c r="CV1" t="s">
        <v>117</v>
      </c>
      <c r="CX1" t="s">
        <v>118</v>
      </c>
      <c r="CZ1" t="s">
        <v>119</v>
      </c>
      <c r="DB1" t="s">
        <v>120</v>
      </c>
      <c r="DD1" t="s">
        <v>121</v>
      </c>
      <c r="DF1" t="s">
        <v>122</v>
      </c>
      <c r="DH1" t="s">
        <v>123</v>
      </c>
      <c r="DJ1" t="s">
        <v>124</v>
      </c>
      <c r="DL1" t="s">
        <v>125</v>
      </c>
      <c r="DN1" t="s">
        <v>126</v>
      </c>
      <c r="DP1" t="s">
        <v>127</v>
      </c>
      <c r="DR1" t="s">
        <v>128</v>
      </c>
      <c r="DT1" t="s">
        <v>129</v>
      </c>
      <c r="DV1" t="s">
        <v>130</v>
      </c>
    </row>
    <row r="2" spans="1:127" x14ac:dyDescent="0.3">
      <c r="A2" t="s">
        <v>0</v>
      </c>
    </row>
    <row r="3" spans="1:127" x14ac:dyDescent="0.3">
      <c r="A3" t="s">
        <v>1</v>
      </c>
      <c r="B3">
        <v>81.400000000000006</v>
      </c>
      <c r="D3">
        <v>76.8</v>
      </c>
      <c r="F3">
        <v>81.8</v>
      </c>
      <c r="H3">
        <v>60.7</v>
      </c>
      <c r="J3">
        <v>70.599999999999994</v>
      </c>
      <c r="L3">
        <v>69.8</v>
      </c>
      <c r="N3">
        <v>80.3</v>
      </c>
      <c r="P3">
        <v>81.2</v>
      </c>
      <c r="R3">
        <v>80.599999999999994</v>
      </c>
      <c r="T3">
        <v>69.099999999999994</v>
      </c>
      <c r="X3">
        <v>78.099999999999994</v>
      </c>
      <c r="Z3">
        <v>69.3</v>
      </c>
      <c r="AB3">
        <v>73.400000000000006</v>
      </c>
      <c r="AD3">
        <v>84</v>
      </c>
      <c r="AF3">
        <v>77.900000000000006</v>
      </c>
      <c r="AH3">
        <v>78.2</v>
      </c>
      <c r="AJ3">
        <v>75.900000000000006</v>
      </c>
      <c r="AL3">
        <v>75.099999999999994</v>
      </c>
      <c r="AN3">
        <v>78.3</v>
      </c>
      <c r="AP3">
        <v>78.599999999999994</v>
      </c>
      <c r="AR3">
        <v>81</v>
      </c>
      <c r="AT3">
        <v>79</v>
      </c>
      <c r="AV3">
        <v>75.3</v>
      </c>
      <c r="AX3">
        <v>76</v>
      </c>
      <c r="AZ3">
        <v>70.5</v>
      </c>
      <c r="BB3">
        <v>70</v>
      </c>
      <c r="BD3">
        <v>81.7</v>
      </c>
      <c r="BF3">
        <v>77.599999999999994</v>
      </c>
      <c r="BH3">
        <v>81</v>
      </c>
      <c r="BJ3">
        <v>72.5</v>
      </c>
      <c r="BL3">
        <v>71.7</v>
      </c>
      <c r="BN3">
        <v>79</v>
      </c>
      <c r="BP3">
        <v>78.5</v>
      </c>
      <c r="BR3">
        <v>75.900000000000006</v>
      </c>
      <c r="BT3">
        <v>76</v>
      </c>
      <c r="BV3">
        <v>79.099999999999994</v>
      </c>
      <c r="BX3">
        <v>78.3</v>
      </c>
      <c r="BZ3">
        <v>72</v>
      </c>
      <c r="CB3">
        <v>80</v>
      </c>
      <c r="CD3">
        <v>80.599999999999994</v>
      </c>
      <c r="CF3">
        <v>67</v>
      </c>
      <c r="CH3">
        <v>86.3</v>
      </c>
      <c r="CJ3">
        <v>79.2</v>
      </c>
      <c r="CL3">
        <v>80.099999999999994</v>
      </c>
      <c r="CN3">
        <v>75</v>
      </c>
      <c r="CP3">
        <v>83.6</v>
      </c>
      <c r="CR3">
        <v>75</v>
      </c>
      <c r="CT3">
        <v>82</v>
      </c>
      <c r="CV3">
        <v>78</v>
      </c>
      <c r="CX3">
        <v>79.8</v>
      </c>
      <c r="CZ3">
        <v>85.9</v>
      </c>
      <c r="DB3">
        <v>78</v>
      </c>
      <c r="DD3">
        <v>75.599999999999994</v>
      </c>
      <c r="DF3">
        <v>81.3</v>
      </c>
      <c r="DH3">
        <v>77</v>
      </c>
      <c r="DJ3">
        <v>80.3</v>
      </c>
      <c r="DL3">
        <v>83.2</v>
      </c>
      <c r="DN3">
        <v>79.900000000000006</v>
      </c>
      <c r="DP3">
        <v>76.900000000000006</v>
      </c>
      <c r="DR3">
        <v>68.5</v>
      </c>
      <c r="DT3">
        <v>72.400000000000006</v>
      </c>
      <c r="DV3">
        <v>72.599999999999994</v>
      </c>
    </row>
    <row r="4" spans="1:127" x14ac:dyDescent="0.3">
      <c r="A4" t="s">
        <v>2</v>
      </c>
    </row>
    <row r="5" spans="1:127" x14ac:dyDescent="0.3">
      <c r="A5" t="s">
        <v>1</v>
      </c>
      <c r="B5">
        <v>17.399999999999999</v>
      </c>
      <c r="C5" t="s">
        <v>66</v>
      </c>
      <c r="D5">
        <v>20.8</v>
      </c>
      <c r="E5" t="s">
        <v>67</v>
      </c>
      <c r="F5">
        <v>12.8</v>
      </c>
      <c r="G5" t="s">
        <v>66</v>
      </c>
      <c r="H5">
        <v>14.5</v>
      </c>
      <c r="I5" t="s">
        <v>67</v>
      </c>
      <c r="J5">
        <v>22</v>
      </c>
      <c r="K5" t="s">
        <v>66</v>
      </c>
      <c r="L5">
        <v>23.3</v>
      </c>
      <c r="M5" t="s">
        <v>67</v>
      </c>
      <c r="N5">
        <v>18.3</v>
      </c>
      <c r="O5" t="s">
        <v>67</v>
      </c>
      <c r="P5">
        <v>17.8</v>
      </c>
      <c r="Q5" t="s">
        <v>66</v>
      </c>
      <c r="R5">
        <v>16.899999999999999</v>
      </c>
      <c r="S5" t="s">
        <v>66</v>
      </c>
      <c r="T5">
        <v>19.05</v>
      </c>
      <c r="U5" t="s">
        <v>66</v>
      </c>
      <c r="V5">
        <v>6.25</v>
      </c>
      <c r="X5">
        <v>17.100000000000001</v>
      </c>
      <c r="Y5" t="s">
        <v>67</v>
      </c>
      <c r="Z5">
        <v>24.7</v>
      </c>
      <c r="AA5" t="s">
        <v>67</v>
      </c>
      <c r="AB5">
        <v>20.399999999999999</v>
      </c>
      <c r="AC5" t="s">
        <v>67</v>
      </c>
      <c r="AD5">
        <v>15.4</v>
      </c>
      <c r="AE5" t="s">
        <v>66</v>
      </c>
      <c r="AF5">
        <v>20.8</v>
      </c>
      <c r="AG5" t="s">
        <v>67</v>
      </c>
      <c r="AH5">
        <v>18.100000000000001</v>
      </c>
      <c r="AI5" t="s">
        <v>66</v>
      </c>
      <c r="AJ5">
        <v>20.3</v>
      </c>
      <c r="AK5" t="s">
        <v>67</v>
      </c>
      <c r="AL5">
        <v>23.9</v>
      </c>
      <c r="AM5" t="s">
        <v>67</v>
      </c>
      <c r="AN5">
        <v>15.4</v>
      </c>
      <c r="AP5">
        <v>17.8</v>
      </c>
      <c r="AQ5" t="s">
        <v>67</v>
      </c>
      <c r="AR5">
        <v>16.100000000000001</v>
      </c>
      <c r="AS5" t="s">
        <v>66</v>
      </c>
      <c r="AT5">
        <v>15</v>
      </c>
      <c r="AU5" t="s">
        <v>67</v>
      </c>
      <c r="AV5">
        <v>18.55</v>
      </c>
      <c r="AW5" t="s">
        <v>66</v>
      </c>
      <c r="AX5">
        <v>20.399999999999999</v>
      </c>
      <c r="AY5" t="s">
        <v>67</v>
      </c>
      <c r="AZ5">
        <v>22.4</v>
      </c>
      <c r="BA5" t="s">
        <v>67</v>
      </c>
      <c r="BB5">
        <v>17</v>
      </c>
      <c r="BC5" t="s">
        <v>66</v>
      </c>
      <c r="BD5">
        <v>10.3</v>
      </c>
      <c r="BE5" t="s">
        <v>66</v>
      </c>
      <c r="BF5">
        <v>17.100000000000001</v>
      </c>
      <c r="BG5" t="s">
        <v>66</v>
      </c>
      <c r="BH5">
        <v>17.2</v>
      </c>
      <c r="BI5" t="s">
        <v>66</v>
      </c>
      <c r="BJ5">
        <v>18</v>
      </c>
      <c r="BK5" t="s">
        <v>67</v>
      </c>
      <c r="BL5">
        <v>19.3</v>
      </c>
      <c r="BM5" t="s">
        <v>67</v>
      </c>
      <c r="BN5">
        <v>19</v>
      </c>
      <c r="BO5" t="s">
        <v>66</v>
      </c>
      <c r="BP5">
        <v>15.6</v>
      </c>
      <c r="BQ5" t="s">
        <v>67</v>
      </c>
      <c r="BR5">
        <v>20.3</v>
      </c>
      <c r="BS5" t="s">
        <v>67</v>
      </c>
      <c r="BT5">
        <v>22.4</v>
      </c>
      <c r="BU5" t="s">
        <v>67</v>
      </c>
      <c r="BV5">
        <v>18.8</v>
      </c>
      <c r="BW5" t="s">
        <v>66</v>
      </c>
      <c r="BX5">
        <v>18.399999999999999</v>
      </c>
      <c r="BY5" t="s">
        <v>67</v>
      </c>
      <c r="BZ5">
        <v>26</v>
      </c>
      <c r="CA5" t="s">
        <v>66</v>
      </c>
      <c r="CB5">
        <v>18.899999999999999</v>
      </c>
      <c r="CC5" t="s">
        <v>67</v>
      </c>
      <c r="CD5">
        <v>11.9</v>
      </c>
      <c r="CE5" t="s">
        <v>67</v>
      </c>
      <c r="CF5">
        <v>20.100000000000001</v>
      </c>
      <c r="CG5" t="s">
        <v>67</v>
      </c>
      <c r="CH5">
        <v>11.9</v>
      </c>
      <c r="CI5" t="s">
        <v>66</v>
      </c>
      <c r="CJ5">
        <v>19.399999999999999</v>
      </c>
      <c r="CK5" t="s">
        <v>66</v>
      </c>
      <c r="CL5">
        <v>11.9</v>
      </c>
      <c r="CM5" t="s">
        <v>66</v>
      </c>
      <c r="CN5">
        <v>19.5</v>
      </c>
      <c r="CO5" t="s">
        <v>66</v>
      </c>
      <c r="CP5">
        <v>9.6</v>
      </c>
      <c r="CR5">
        <v>20</v>
      </c>
      <c r="CS5" t="s">
        <v>66</v>
      </c>
      <c r="CT5">
        <v>16.5</v>
      </c>
      <c r="CU5" t="s">
        <v>66</v>
      </c>
      <c r="CV5">
        <v>19.399999999999999</v>
      </c>
      <c r="CW5" t="s">
        <v>66</v>
      </c>
      <c r="CX5">
        <v>18.600000000000001</v>
      </c>
      <c r="CZ5">
        <v>13.6</v>
      </c>
      <c r="DA5" t="s">
        <v>69</v>
      </c>
      <c r="DB5">
        <v>18.2</v>
      </c>
      <c r="DC5" t="s">
        <v>66</v>
      </c>
      <c r="DD5">
        <v>19.8</v>
      </c>
      <c r="DE5" t="s">
        <v>67</v>
      </c>
      <c r="DF5">
        <v>16.5</v>
      </c>
      <c r="DG5" t="s">
        <v>67</v>
      </c>
      <c r="DH5">
        <v>18.8</v>
      </c>
      <c r="DI5" t="s">
        <v>67</v>
      </c>
      <c r="DJ5">
        <v>14.9</v>
      </c>
      <c r="DK5" t="s">
        <v>66</v>
      </c>
      <c r="DL5">
        <v>14.5</v>
      </c>
      <c r="DM5" t="s">
        <v>66</v>
      </c>
      <c r="DN5">
        <v>18.8</v>
      </c>
      <c r="DO5" t="s">
        <v>66</v>
      </c>
      <c r="DP5">
        <v>16.100000000000001</v>
      </c>
      <c r="DQ5" t="s">
        <v>67</v>
      </c>
      <c r="DR5">
        <v>19.8</v>
      </c>
      <c r="DS5" t="s">
        <v>66</v>
      </c>
      <c r="DT5">
        <v>17.350000000000001</v>
      </c>
      <c r="DU5" t="s">
        <v>66</v>
      </c>
      <c r="DV5">
        <v>18</v>
      </c>
      <c r="DW5" t="s">
        <v>67</v>
      </c>
    </row>
    <row r="6" spans="1:127" x14ac:dyDescent="0.3">
      <c r="A6" t="s">
        <v>3</v>
      </c>
    </row>
    <row r="7" spans="1:127" x14ac:dyDescent="0.3">
      <c r="A7" t="s">
        <v>4</v>
      </c>
      <c r="B7">
        <v>200</v>
      </c>
      <c r="F7">
        <v>143</v>
      </c>
      <c r="H7">
        <v>200</v>
      </c>
      <c r="J7">
        <v>246</v>
      </c>
      <c r="L7">
        <v>261</v>
      </c>
      <c r="N7">
        <v>205</v>
      </c>
      <c r="P7">
        <v>199</v>
      </c>
      <c r="X7">
        <v>100</v>
      </c>
      <c r="Z7">
        <v>265</v>
      </c>
      <c r="AB7">
        <v>228</v>
      </c>
      <c r="AF7">
        <v>233</v>
      </c>
      <c r="AJ7">
        <v>283</v>
      </c>
      <c r="AP7">
        <v>0.1</v>
      </c>
      <c r="BJ7">
        <v>200</v>
      </c>
      <c r="BL7">
        <v>216</v>
      </c>
      <c r="BP7">
        <v>174</v>
      </c>
      <c r="BR7">
        <v>283</v>
      </c>
      <c r="BV7">
        <v>211</v>
      </c>
      <c r="BX7">
        <v>206</v>
      </c>
      <c r="CD7">
        <v>133</v>
      </c>
      <c r="CH7">
        <v>146</v>
      </c>
      <c r="CJ7">
        <v>217</v>
      </c>
      <c r="DD7">
        <v>222</v>
      </c>
      <c r="DJ7">
        <v>167</v>
      </c>
      <c r="DL7">
        <v>162</v>
      </c>
      <c r="DP7">
        <v>180</v>
      </c>
      <c r="DR7">
        <v>222</v>
      </c>
      <c r="DV7">
        <v>190</v>
      </c>
    </row>
    <row r="8" spans="1:127" x14ac:dyDescent="0.3">
      <c r="A8" t="s">
        <v>5</v>
      </c>
      <c r="B8">
        <v>700</v>
      </c>
      <c r="F8">
        <v>550</v>
      </c>
      <c r="H8">
        <v>700</v>
      </c>
      <c r="J8">
        <v>964</v>
      </c>
      <c r="L8">
        <v>1023</v>
      </c>
      <c r="N8">
        <v>803</v>
      </c>
      <c r="P8">
        <v>781</v>
      </c>
      <c r="X8">
        <v>600</v>
      </c>
      <c r="Z8">
        <v>1035</v>
      </c>
      <c r="AB8">
        <v>892</v>
      </c>
      <c r="AF8">
        <v>912</v>
      </c>
      <c r="AJ8">
        <v>822</v>
      </c>
      <c r="AP8">
        <v>0.5</v>
      </c>
      <c r="BJ8">
        <v>800</v>
      </c>
      <c r="BL8">
        <v>846</v>
      </c>
      <c r="BP8">
        <v>670</v>
      </c>
      <c r="BR8">
        <v>822</v>
      </c>
      <c r="BV8">
        <v>826</v>
      </c>
      <c r="BX8">
        <v>808</v>
      </c>
      <c r="CD8">
        <v>512</v>
      </c>
      <c r="CH8">
        <v>621</v>
      </c>
      <c r="CJ8">
        <v>849</v>
      </c>
      <c r="DD8">
        <v>868</v>
      </c>
      <c r="DJ8">
        <v>642</v>
      </c>
      <c r="DL8">
        <v>635</v>
      </c>
      <c r="DP8">
        <v>704</v>
      </c>
      <c r="DR8">
        <v>870</v>
      </c>
      <c r="DV8">
        <v>890</v>
      </c>
    </row>
    <row r="9" spans="1:127" x14ac:dyDescent="0.3">
      <c r="A9" t="s">
        <v>6</v>
      </c>
      <c r="B9">
        <v>700</v>
      </c>
      <c r="F9">
        <v>556</v>
      </c>
      <c r="H9">
        <v>700</v>
      </c>
      <c r="J9">
        <v>1014</v>
      </c>
      <c r="L9">
        <v>1075</v>
      </c>
      <c r="N9">
        <v>844</v>
      </c>
      <c r="P9">
        <v>821</v>
      </c>
      <c r="X9">
        <v>600</v>
      </c>
      <c r="Z9">
        <v>1088</v>
      </c>
      <c r="AB9">
        <v>938</v>
      </c>
      <c r="AF9">
        <v>959</v>
      </c>
      <c r="AJ9">
        <v>985</v>
      </c>
      <c r="AP9">
        <v>0.5</v>
      </c>
      <c r="BJ9">
        <v>700</v>
      </c>
      <c r="BL9">
        <v>889</v>
      </c>
      <c r="BP9">
        <v>678</v>
      </c>
      <c r="BR9">
        <v>985</v>
      </c>
      <c r="BV9">
        <v>868</v>
      </c>
      <c r="BX9">
        <v>849</v>
      </c>
      <c r="CD9">
        <v>518</v>
      </c>
      <c r="CH9">
        <v>805</v>
      </c>
      <c r="CJ9">
        <v>893</v>
      </c>
      <c r="DD9">
        <v>912</v>
      </c>
      <c r="DJ9">
        <v>649</v>
      </c>
      <c r="DL9">
        <v>667</v>
      </c>
      <c r="DP9">
        <v>740</v>
      </c>
      <c r="DR9">
        <v>914</v>
      </c>
      <c r="DV9">
        <v>945</v>
      </c>
    </row>
    <row r="10" spans="1:127" x14ac:dyDescent="0.3">
      <c r="A10" t="s">
        <v>7</v>
      </c>
      <c r="B10">
        <v>130</v>
      </c>
      <c r="F10">
        <v>899</v>
      </c>
      <c r="H10">
        <v>1200</v>
      </c>
      <c r="J10">
        <v>1788</v>
      </c>
      <c r="L10">
        <v>1896</v>
      </c>
      <c r="N10">
        <v>1488</v>
      </c>
      <c r="P10">
        <v>1447</v>
      </c>
      <c r="X10">
        <v>1100</v>
      </c>
      <c r="Z10">
        <v>1920</v>
      </c>
      <c r="AB10">
        <v>1654</v>
      </c>
      <c r="AF10">
        <v>1692</v>
      </c>
      <c r="AJ10">
        <v>1612</v>
      </c>
      <c r="AP10">
        <v>1</v>
      </c>
      <c r="BJ10">
        <v>1200</v>
      </c>
      <c r="BL10">
        <v>1568</v>
      </c>
      <c r="BP10">
        <v>1096</v>
      </c>
      <c r="BR10">
        <v>1612</v>
      </c>
      <c r="BV10">
        <v>1532</v>
      </c>
      <c r="BX10">
        <v>1498</v>
      </c>
      <c r="CD10">
        <v>838</v>
      </c>
      <c r="CH10">
        <v>913</v>
      </c>
      <c r="CJ10">
        <v>1575</v>
      </c>
      <c r="DD10">
        <v>1609</v>
      </c>
      <c r="DJ10">
        <v>1049</v>
      </c>
      <c r="DL10">
        <v>1177</v>
      </c>
      <c r="DP10">
        <v>1305</v>
      </c>
      <c r="DR10">
        <v>1613</v>
      </c>
      <c r="DV10">
        <v>1487</v>
      </c>
    </row>
    <row r="11" spans="1:127" x14ac:dyDescent="0.3">
      <c r="A11" t="s">
        <v>8</v>
      </c>
      <c r="B11">
        <v>130</v>
      </c>
      <c r="F11">
        <v>954</v>
      </c>
      <c r="H11">
        <v>1400</v>
      </c>
      <c r="J11">
        <v>2020</v>
      </c>
      <c r="L11">
        <v>2142</v>
      </c>
      <c r="N11">
        <v>1682</v>
      </c>
      <c r="P11">
        <v>1635</v>
      </c>
      <c r="X11">
        <v>800</v>
      </c>
      <c r="Z11">
        <v>2169</v>
      </c>
      <c r="AB11">
        <v>1869</v>
      </c>
      <c r="AF11">
        <v>1911</v>
      </c>
      <c r="AJ11">
        <v>1768</v>
      </c>
      <c r="AP11">
        <v>0.9</v>
      </c>
      <c r="BJ11">
        <v>1200</v>
      </c>
      <c r="BL11">
        <v>1771</v>
      </c>
      <c r="BP11">
        <v>1164</v>
      </c>
      <c r="BR11">
        <v>1768</v>
      </c>
      <c r="BV11">
        <v>1731</v>
      </c>
      <c r="BX11">
        <v>1693</v>
      </c>
      <c r="CD11">
        <v>889</v>
      </c>
      <c r="CH11">
        <v>986</v>
      </c>
      <c r="CJ11">
        <v>1779</v>
      </c>
      <c r="DD11">
        <v>1818</v>
      </c>
      <c r="DJ11">
        <v>1114</v>
      </c>
      <c r="DL11">
        <v>1330</v>
      </c>
      <c r="DP11">
        <v>1474</v>
      </c>
      <c r="DR11">
        <v>1822</v>
      </c>
      <c r="DV11">
        <v>1813</v>
      </c>
    </row>
    <row r="12" spans="1:127" x14ac:dyDescent="0.3">
      <c r="A12" t="s">
        <v>9</v>
      </c>
      <c r="B12">
        <v>500</v>
      </c>
      <c r="F12">
        <v>288</v>
      </c>
      <c r="H12">
        <v>400</v>
      </c>
      <c r="J12">
        <v>651</v>
      </c>
      <c r="L12">
        <v>690</v>
      </c>
      <c r="N12">
        <v>542</v>
      </c>
      <c r="P12">
        <v>527</v>
      </c>
      <c r="X12">
        <v>300</v>
      </c>
      <c r="Z12">
        <v>699</v>
      </c>
      <c r="AB12">
        <v>602</v>
      </c>
      <c r="AF12">
        <v>616</v>
      </c>
      <c r="AJ12">
        <v>572</v>
      </c>
      <c r="AP12">
        <v>0.3</v>
      </c>
      <c r="BJ12">
        <v>400</v>
      </c>
      <c r="BL12">
        <v>571</v>
      </c>
      <c r="BP12">
        <v>351</v>
      </c>
      <c r="BR12">
        <v>572</v>
      </c>
      <c r="BV12">
        <v>558</v>
      </c>
      <c r="BX12">
        <v>546</v>
      </c>
      <c r="CD12">
        <v>268</v>
      </c>
      <c r="CH12">
        <v>304</v>
      </c>
      <c r="CJ12">
        <v>574</v>
      </c>
      <c r="DD12">
        <v>586</v>
      </c>
      <c r="DJ12">
        <v>336</v>
      </c>
      <c r="DL12">
        <v>429</v>
      </c>
      <c r="DP12">
        <v>475</v>
      </c>
      <c r="DR12">
        <v>587</v>
      </c>
      <c r="DV12">
        <v>508</v>
      </c>
    </row>
    <row r="13" spans="1:127" x14ac:dyDescent="0.3">
      <c r="A13" t="s">
        <v>10</v>
      </c>
      <c r="F13">
        <v>168</v>
      </c>
      <c r="J13">
        <v>236</v>
      </c>
      <c r="L13">
        <v>250</v>
      </c>
      <c r="N13">
        <v>196</v>
      </c>
      <c r="P13">
        <v>191</v>
      </c>
      <c r="Z13">
        <v>253</v>
      </c>
      <c r="AB13">
        <v>218</v>
      </c>
      <c r="AF13">
        <v>223</v>
      </c>
      <c r="AJ13">
        <v>228</v>
      </c>
      <c r="BL13">
        <v>207</v>
      </c>
      <c r="BP13">
        <v>204</v>
      </c>
      <c r="BR13">
        <v>228</v>
      </c>
      <c r="BV13">
        <v>202</v>
      </c>
      <c r="BX13">
        <v>198</v>
      </c>
      <c r="CD13">
        <v>156</v>
      </c>
      <c r="CH13">
        <v>101</v>
      </c>
      <c r="CJ13">
        <v>208</v>
      </c>
      <c r="DD13">
        <v>212</v>
      </c>
      <c r="DJ13">
        <v>196</v>
      </c>
      <c r="DL13">
        <v>155</v>
      </c>
      <c r="DP13">
        <v>172</v>
      </c>
      <c r="DR13">
        <v>213</v>
      </c>
      <c r="DV13">
        <v>175</v>
      </c>
    </row>
    <row r="14" spans="1:127" x14ac:dyDescent="0.3">
      <c r="A14" t="s">
        <v>11</v>
      </c>
      <c r="B14">
        <v>800</v>
      </c>
      <c r="F14">
        <v>458</v>
      </c>
      <c r="H14">
        <v>600</v>
      </c>
      <c r="J14">
        <v>859</v>
      </c>
      <c r="L14">
        <v>911</v>
      </c>
      <c r="N14">
        <v>715</v>
      </c>
      <c r="P14">
        <v>695</v>
      </c>
      <c r="X14">
        <v>700</v>
      </c>
      <c r="Z14">
        <v>922</v>
      </c>
      <c r="AB14">
        <v>794</v>
      </c>
      <c r="AF14">
        <v>813</v>
      </c>
      <c r="AJ14">
        <v>858</v>
      </c>
      <c r="AP14">
        <v>0.6</v>
      </c>
      <c r="BJ14">
        <v>800</v>
      </c>
      <c r="BL14">
        <v>753</v>
      </c>
      <c r="BP14">
        <v>558</v>
      </c>
      <c r="BR14">
        <v>858</v>
      </c>
      <c r="BV14">
        <v>736</v>
      </c>
      <c r="BX14">
        <v>720</v>
      </c>
      <c r="CD14">
        <v>426</v>
      </c>
      <c r="CH14">
        <v>412</v>
      </c>
      <c r="CJ14">
        <v>756</v>
      </c>
      <c r="DD14">
        <v>773</v>
      </c>
      <c r="DJ14">
        <v>534</v>
      </c>
      <c r="DL14">
        <v>565</v>
      </c>
      <c r="DP14">
        <v>627</v>
      </c>
      <c r="DR14">
        <v>775</v>
      </c>
      <c r="DV14">
        <v>723</v>
      </c>
    </row>
    <row r="15" spans="1:127" x14ac:dyDescent="0.3">
      <c r="A15" t="s">
        <v>12</v>
      </c>
      <c r="F15">
        <v>409</v>
      </c>
      <c r="J15">
        <v>743</v>
      </c>
      <c r="L15">
        <v>787</v>
      </c>
      <c r="N15">
        <v>618</v>
      </c>
      <c r="P15">
        <v>601</v>
      </c>
      <c r="Z15">
        <v>797</v>
      </c>
      <c r="AB15">
        <v>687</v>
      </c>
      <c r="AF15">
        <v>703</v>
      </c>
      <c r="AJ15">
        <v>676</v>
      </c>
      <c r="BL15">
        <v>651</v>
      </c>
      <c r="BP15">
        <v>498</v>
      </c>
      <c r="BR15">
        <v>676</v>
      </c>
      <c r="BV15">
        <v>636</v>
      </c>
      <c r="BX15">
        <v>622</v>
      </c>
      <c r="CD15">
        <v>381</v>
      </c>
      <c r="CH15">
        <v>507</v>
      </c>
      <c r="CJ15">
        <v>654</v>
      </c>
      <c r="DD15">
        <v>668</v>
      </c>
      <c r="DJ15">
        <v>477</v>
      </c>
      <c r="DL15">
        <v>489</v>
      </c>
      <c r="DP15">
        <v>542</v>
      </c>
      <c r="DR15">
        <v>670</v>
      </c>
      <c r="DV15">
        <v>644</v>
      </c>
    </row>
    <row r="16" spans="1:127" x14ac:dyDescent="0.3">
      <c r="A16" t="s">
        <v>13</v>
      </c>
      <c r="B16">
        <v>800</v>
      </c>
      <c r="F16">
        <v>558</v>
      </c>
      <c r="H16">
        <v>800</v>
      </c>
      <c r="J16">
        <v>1133</v>
      </c>
      <c r="L16">
        <v>1202</v>
      </c>
      <c r="N16">
        <v>943</v>
      </c>
      <c r="P16">
        <v>917</v>
      </c>
      <c r="X16">
        <v>600</v>
      </c>
      <c r="Z16">
        <v>1217</v>
      </c>
      <c r="AB16">
        <v>1048</v>
      </c>
      <c r="AJ16">
        <v>956</v>
      </c>
      <c r="AP16">
        <v>0.5</v>
      </c>
      <c r="BJ16">
        <v>800</v>
      </c>
      <c r="BL16">
        <v>994</v>
      </c>
      <c r="BP16">
        <v>680</v>
      </c>
      <c r="BR16">
        <v>956</v>
      </c>
      <c r="BV16">
        <v>971</v>
      </c>
      <c r="BX16">
        <v>950</v>
      </c>
      <c r="CD16">
        <v>520</v>
      </c>
      <c r="CH16">
        <v>697</v>
      </c>
      <c r="CJ16">
        <v>998</v>
      </c>
      <c r="DD16">
        <v>1020</v>
      </c>
      <c r="DJ16">
        <v>651</v>
      </c>
      <c r="DL16">
        <v>746</v>
      </c>
      <c r="DP16">
        <v>827</v>
      </c>
      <c r="DR16">
        <v>1022</v>
      </c>
      <c r="DV16">
        <v>1150</v>
      </c>
    </row>
    <row r="17" spans="1:127" x14ac:dyDescent="0.3">
      <c r="A17" t="s">
        <v>14</v>
      </c>
      <c r="F17">
        <v>932</v>
      </c>
      <c r="J17">
        <v>1316</v>
      </c>
      <c r="L17">
        <v>1396</v>
      </c>
      <c r="N17">
        <v>1096</v>
      </c>
      <c r="P17">
        <v>1066</v>
      </c>
      <c r="Z17">
        <v>1413</v>
      </c>
      <c r="AB17">
        <v>1217</v>
      </c>
      <c r="AF17">
        <v>1245</v>
      </c>
      <c r="AJ17">
        <v>1775</v>
      </c>
      <c r="BL17">
        <v>1154</v>
      </c>
      <c r="BP17">
        <v>1136</v>
      </c>
      <c r="BR17">
        <v>1775</v>
      </c>
      <c r="BV17">
        <v>1128</v>
      </c>
      <c r="BX17">
        <v>1103</v>
      </c>
      <c r="CD17">
        <v>868</v>
      </c>
      <c r="CH17">
        <v>678</v>
      </c>
      <c r="CJ17">
        <v>1159</v>
      </c>
      <c r="DD17">
        <v>1185</v>
      </c>
      <c r="DJ17">
        <v>1088</v>
      </c>
      <c r="DL17">
        <v>867</v>
      </c>
      <c r="DP17">
        <v>960</v>
      </c>
      <c r="DR17">
        <v>1187</v>
      </c>
      <c r="DV17">
        <v>1040</v>
      </c>
    </row>
    <row r="18" spans="1:127" x14ac:dyDescent="0.3">
      <c r="A18" t="s">
        <v>15</v>
      </c>
      <c r="B18">
        <v>400</v>
      </c>
      <c r="F18">
        <v>245</v>
      </c>
      <c r="H18">
        <v>500</v>
      </c>
      <c r="J18">
        <v>648</v>
      </c>
      <c r="L18">
        <v>687</v>
      </c>
      <c r="N18">
        <v>539</v>
      </c>
      <c r="P18">
        <v>524</v>
      </c>
      <c r="X18">
        <v>300</v>
      </c>
      <c r="Z18">
        <v>695</v>
      </c>
      <c r="AB18">
        <v>599</v>
      </c>
      <c r="AF18">
        <v>613</v>
      </c>
      <c r="AJ18">
        <v>413</v>
      </c>
      <c r="AP18">
        <v>0.2</v>
      </c>
      <c r="BJ18">
        <v>400</v>
      </c>
      <c r="BL18">
        <v>568</v>
      </c>
      <c r="BP18">
        <v>299</v>
      </c>
      <c r="BR18">
        <v>413</v>
      </c>
      <c r="BV18">
        <v>555</v>
      </c>
      <c r="BX18">
        <v>543</v>
      </c>
      <c r="CD18">
        <v>228</v>
      </c>
      <c r="CH18">
        <v>330</v>
      </c>
      <c r="CJ18">
        <v>570</v>
      </c>
      <c r="DD18">
        <v>1185</v>
      </c>
      <c r="DJ18">
        <v>286</v>
      </c>
      <c r="DL18">
        <v>426</v>
      </c>
      <c r="DP18">
        <v>473</v>
      </c>
      <c r="DR18">
        <v>584</v>
      </c>
      <c r="DV18">
        <v>365</v>
      </c>
    </row>
    <row r="19" spans="1:127" x14ac:dyDescent="0.3">
      <c r="A19" t="s">
        <v>16</v>
      </c>
      <c r="F19">
        <v>772</v>
      </c>
      <c r="J19">
        <v>1331</v>
      </c>
      <c r="L19">
        <v>1411</v>
      </c>
      <c r="N19">
        <v>1108</v>
      </c>
      <c r="P19">
        <v>1077</v>
      </c>
      <c r="Z19">
        <v>1428</v>
      </c>
      <c r="AB19">
        <v>1231</v>
      </c>
      <c r="AF19">
        <v>1259</v>
      </c>
      <c r="AJ19">
        <v>1151</v>
      </c>
      <c r="BL19">
        <v>1167</v>
      </c>
      <c r="BP19">
        <v>942</v>
      </c>
      <c r="BR19">
        <v>1151</v>
      </c>
      <c r="BV19">
        <v>1140</v>
      </c>
      <c r="BX19">
        <v>1115</v>
      </c>
      <c r="CD19">
        <v>720</v>
      </c>
      <c r="CH19">
        <v>722</v>
      </c>
      <c r="CJ19">
        <v>1172</v>
      </c>
      <c r="DD19">
        <v>1198</v>
      </c>
      <c r="DJ19">
        <v>902</v>
      </c>
      <c r="DL19">
        <v>876</v>
      </c>
      <c r="DP19">
        <v>971</v>
      </c>
      <c r="DR19">
        <v>1200</v>
      </c>
      <c r="DV19">
        <v>1272</v>
      </c>
    </row>
    <row r="20" spans="1:127" x14ac:dyDescent="0.3">
      <c r="A20" t="s">
        <v>17</v>
      </c>
      <c r="F20">
        <v>1232</v>
      </c>
      <c r="J20">
        <v>2253</v>
      </c>
      <c r="L20">
        <v>2388</v>
      </c>
      <c r="N20">
        <v>1875</v>
      </c>
      <c r="P20">
        <v>1823</v>
      </c>
      <c r="Z20">
        <v>2419</v>
      </c>
      <c r="AB20">
        <v>2084</v>
      </c>
      <c r="AF20">
        <v>2131</v>
      </c>
      <c r="AJ20">
        <v>2100</v>
      </c>
      <c r="BL20">
        <v>1975</v>
      </c>
      <c r="BP20">
        <v>1503</v>
      </c>
      <c r="BR20">
        <v>2100</v>
      </c>
      <c r="BV20">
        <v>1930</v>
      </c>
      <c r="BX20">
        <v>1887</v>
      </c>
      <c r="CD20">
        <v>1148</v>
      </c>
      <c r="CH20">
        <v>1052</v>
      </c>
      <c r="CJ20">
        <v>1984</v>
      </c>
      <c r="DD20">
        <v>2028</v>
      </c>
      <c r="DJ20">
        <v>1438</v>
      </c>
      <c r="DL20">
        <v>1483</v>
      </c>
      <c r="DP20">
        <v>1644</v>
      </c>
      <c r="DR20">
        <v>2032</v>
      </c>
      <c r="DV20">
        <v>1844</v>
      </c>
    </row>
    <row r="21" spans="1:127" x14ac:dyDescent="0.3">
      <c r="A21" t="s">
        <v>18</v>
      </c>
      <c r="F21">
        <v>1737</v>
      </c>
      <c r="J21">
        <v>3284</v>
      </c>
      <c r="L21">
        <v>3481</v>
      </c>
      <c r="N21">
        <v>2734</v>
      </c>
      <c r="P21">
        <v>2658</v>
      </c>
      <c r="Z21">
        <v>3526</v>
      </c>
      <c r="AB21">
        <v>3038</v>
      </c>
      <c r="AF21">
        <v>3107</v>
      </c>
      <c r="AJ21">
        <v>3465</v>
      </c>
      <c r="BL21">
        <v>2879</v>
      </c>
      <c r="BP21">
        <v>2118</v>
      </c>
      <c r="BR21">
        <v>3465</v>
      </c>
      <c r="BV21">
        <v>2813</v>
      </c>
      <c r="BX21">
        <v>2751</v>
      </c>
      <c r="CD21">
        <v>1618</v>
      </c>
      <c r="CH21">
        <v>1566</v>
      </c>
      <c r="CJ21">
        <v>2892</v>
      </c>
      <c r="DD21">
        <v>2956</v>
      </c>
      <c r="DJ21">
        <v>2027</v>
      </c>
      <c r="DL21">
        <v>2162</v>
      </c>
      <c r="DP21">
        <v>2396</v>
      </c>
      <c r="DR21">
        <v>2962</v>
      </c>
      <c r="DV21">
        <v>2417</v>
      </c>
    </row>
    <row r="22" spans="1:127" x14ac:dyDescent="0.3">
      <c r="A22" t="s">
        <v>19</v>
      </c>
      <c r="F22">
        <v>799</v>
      </c>
      <c r="J22">
        <v>1056</v>
      </c>
      <c r="L22">
        <v>1120</v>
      </c>
      <c r="N22">
        <v>879</v>
      </c>
      <c r="P22">
        <v>855</v>
      </c>
      <c r="Z22">
        <v>1134</v>
      </c>
      <c r="AB22">
        <v>977</v>
      </c>
      <c r="AF22">
        <v>999</v>
      </c>
      <c r="AJ22">
        <v>1225</v>
      </c>
      <c r="BL22">
        <v>926</v>
      </c>
      <c r="BP22">
        <v>974</v>
      </c>
      <c r="BR22">
        <v>1225</v>
      </c>
      <c r="BV22">
        <v>905</v>
      </c>
      <c r="BX22">
        <v>885</v>
      </c>
      <c r="CD22">
        <v>744</v>
      </c>
      <c r="CH22">
        <v>1103</v>
      </c>
      <c r="CJ22">
        <v>930</v>
      </c>
      <c r="DD22">
        <v>950</v>
      </c>
      <c r="DJ22">
        <v>933</v>
      </c>
      <c r="DL22">
        <v>695</v>
      </c>
      <c r="DP22">
        <v>770</v>
      </c>
      <c r="DR22">
        <v>952</v>
      </c>
      <c r="DV22">
        <v>985</v>
      </c>
    </row>
    <row r="23" spans="1:127" x14ac:dyDescent="0.3">
      <c r="A23" t="s">
        <v>20</v>
      </c>
      <c r="F23">
        <v>521</v>
      </c>
      <c r="J23">
        <v>778</v>
      </c>
      <c r="L23">
        <v>825</v>
      </c>
      <c r="N23">
        <v>648</v>
      </c>
      <c r="P23">
        <v>630</v>
      </c>
      <c r="Z23">
        <v>835</v>
      </c>
      <c r="AB23">
        <v>720</v>
      </c>
      <c r="AF23">
        <v>736</v>
      </c>
      <c r="AJ23">
        <v>670</v>
      </c>
      <c r="BL23">
        <v>682</v>
      </c>
      <c r="BP23">
        <v>635</v>
      </c>
      <c r="BR23">
        <v>670</v>
      </c>
      <c r="BV23">
        <v>666</v>
      </c>
      <c r="BX23">
        <v>652</v>
      </c>
      <c r="CD23">
        <v>486</v>
      </c>
      <c r="CH23">
        <v>380</v>
      </c>
      <c r="CJ23">
        <v>685</v>
      </c>
      <c r="DD23">
        <v>700</v>
      </c>
      <c r="DJ23">
        <v>608</v>
      </c>
      <c r="DL23">
        <v>512</v>
      </c>
      <c r="DP23">
        <v>568</v>
      </c>
      <c r="DR23">
        <v>702</v>
      </c>
      <c r="DV23">
        <v>676</v>
      </c>
    </row>
    <row r="24" spans="1:127" x14ac:dyDescent="0.3">
      <c r="A24" t="s">
        <v>21</v>
      </c>
      <c r="F24">
        <v>572</v>
      </c>
      <c r="J24">
        <v>898</v>
      </c>
      <c r="L24">
        <v>952</v>
      </c>
      <c r="N24">
        <v>747</v>
      </c>
      <c r="P24">
        <v>726</v>
      </c>
      <c r="Z24">
        <v>964</v>
      </c>
      <c r="AB24">
        <v>830</v>
      </c>
      <c r="AF24">
        <v>849</v>
      </c>
      <c r="AJ24">
        <v>800</v>
      </c>
      <c r="BL24">
        <v>787</v>
      </c>
      <c r="BP24">
        <v>698</v>
      </c>
      <c r="BR24">
        <v>800</v>
      </c>
      <c r="BV24">
        <v>769</v>
      </c>
      <c r="BX24">
        <v>752</v>
      </c>
      <c r="CD24">
        <v>533</v>
      </c>
      <c r="CH24">
        <v>602</v>
      </c>
      <c r="CJ24">
        <v>791</v>
      </c>
      <c r="DD24">
        <v>808</v>
      </c>
      <c r="DJ24">
        <v>668</v>
      </c>
      <c r="DL24">
        <v>591</v>
      </c>
      <c r="DP24">
        <v>655</v>
      </c>
      <c r="DR24">
        <v>809</v>
      </c>
      <c r="DV24">
        <v>874</v>
      </c>
    </row>
    <row r="25" spans="1:127" x14ac:dyDescent="0.3">
      <c r="A25" t="s">
        <v>22</v>
      </c>
    </row>
    <row r="26" spans="1:127" x14ac:dyDescent="0.3">
      <c r="A26" t="s">
        <v>1</v>
      </c>
      <c r="B26">
        <v>0.7</v>
      </c>
      <c r="D26">
        <v>0.4</v>
      </c>
      <c r="F26">
        <v>1</v>
      </c>
      <c r="H26">
        <v>14.8</v>
      </c>
      <c r="J26">
        <v>1</v>
      </c>
      <c r="L26">
        <v>4.9000000000000004</v>
      </c>
      <c r="N26">
        <v>1.3</v>
      </c>
      <c r="P26">
        <v>0.7</v>
      </c>
      <c r="R26">
        <v>1</v>
      </c>
      <c r="T26">
        <v>4.9000000000000004</v>
      </c>
      <c r="X26">
        <v>1.7</v>
      </c>
      <c r="Z26">
        <v>6</v>
      </c>
      <c r="AB26">
        <v>4.8</v>
      </c>
      <c r="AD26">
        <v>1</v>
      </c>
      <c r="AF26">
        <v>2.2999999999999998</v>
      </c>
      <c r="AH26">
        <v>1.1000000000000001</v>
      </c>
      <c r="AJ26">
        <v>1.7</v>
      </c>
      <c r="AL26">
        <v>1.8</v>
      </c>
      <c r="AN26">
        <v>5.2</v>
      </c>
      <c r="AP26">
        <v>1.3</v>
      </c>
      <c r="AR26">
        <v>0.9</v>
      </c>
      <c r="AT26">
        <v>0.7</v>
      </c>
      <c r="AV26">
        <v>3.7</v>
      </c>
      <c r="AX26">
        <v>1.4</v>
      </c>
      <c r="AZ26">
        <v>5.0999999999999996</v>
      </c>
      <c r="BB26">
        <v>4.8</v>
      </c>
      <c r="BD26">
        <v>2.8</v>
      </c>
      <c r="BF26">
        <v>1.3</v>
      </c>
      <c r="BH26">
        <v>0.1</v>
      </c>
      <c r="BJ26">
        <v>1</v>
      </c>
      <c r="BL26">
        <v>6</v>
      </c>
      <c r="BN26">
        <v>1.7</v>
      </c>
      <c r="BP26">
        <v>1.4</v>
      </c>
      <c r="BR26">
        <v>1.7</v>
      </c>
      <c r="BT26">
        <v>0.8</v>
      </c>
      <c r="BV26">
        <v>1.2</v>
      </c>
      <c r="BX26">
        <v>2</v>
      </c>
      <c r="BZ26">
        <v>0.7</v>
      </c>
      <c r="CB26">
        <v>0.6</v>
      </c>
      <c r="CD26">
        <v>2.2000000000000002</v>
      </c>
      <c r="CF26">
        <v>9.6999999999999993</v>
      </c>
      <c r="CH26">
        <v>1.8</v>
      </c>
      <c r="CJ26">
        <v>1</v>
      </c>
      <c r="CL26">
        <v>2.2000000000000002</v>
      </c>
      <c r="CN26">
        <v>3</v>
      </c>
      <c r="CP26">
        <v>1.5</v>
      </c>
      <c r="CR26">
        <v>5</v>
      </c>
      <c r="CT26">
        <v>1.3</v>
      </c>
      <c r="CV26">
        <v>0.6</v>
      </c>
      <c r="CX26">
        <v>1.6</v>
      </c>
      <c r="CZ26">
        <v>0.5</v>
      </c>
      <c r="DB26">
        <v>1.4</v>
      </c>
      <c r="DD26">
        <v>4</v>
      </c>
      <c r="DF26">
        <v>1</v>
      </c>
      <c r="DH26">
        <v>1</v>
      </c>
      <c r="DJ26">
        <v>1</v>
      </c>
      <c r="DL26">
        <v>1.5</v>
      </c>
      <c r="DN26">
        <v>0.9</v>
      </c>
      <c r="DP26">
        <v>3</v>
      </c>
      <c r="DR26">
        <v>6.3</v>
      </c>
      <c r="DT26">
        <v>5.8</v>
      </c>
      <c r="DV26">
        <v>9.4</v>
      </c>
    </row>
    <row r="27" spans="1:127" x14ac:dyDescent="0.3">
      <c r="A27" t="s">
        <v>23</v>
      </c>
      <c r="B27">
        <v>0.12</v>
      </c>
      <c r="C27" t="s">
        <v>68</v>
      </c>
      <c r="D27">
        <v>0.1</v>
      </c>
      <c r="E27" t="s">
        <v>68</v>
      </c>
      <c r="F27">
        <v>0.1</v>
      </c>
      <c r="G27" t="s">
        <v>68</v>
      </c>
      <c r="H27">
        <v>3.74</v>
      </c>
      <c r="J27">
        <v>0.3</v>
      </c>
      <c r="K27" t="s">
        <v>68</v>
      </c>
      <c r="L27">
        <v>1.3</v>
      </c>
      <c r="M27" t="s">
        <v>68</v>
      </c>
      <c r="N27">
        <v>0.2</v>
      </c>
      <c r="O27" t="s">
        <v>68</v>
      </c>
      <c r="P27">
        <v>0.1</v>
      </c>
      <c r="Q27" t="s">
        <v>68</v>
      </c>
      <c r="R27">
        <v>0.3</v>
      </c>
      <c r="S27" t="s">
        <v>68</v>
      </c>
      <c r="T27">
        <v>2.4</v>
      </c>
      <c r="V27">
        <v>0.2</v>
      </c>
      <c r="W27" t="s">
        <v>68</v>
      </c>
      <c r="X27">
        <v>0.19</v>
      </c>
      <c r="Y27" t="s">
        <v>68</v>
      </c>
      <c r="Z27">
        <v>1.54</v>
      </c>
      <c r="AB27">
        <v>1.3</v>
      </c>
      <c r="AC27" t="s">
        <v>68</v>
      </c>
      <c r="AD27">
        <v>0.28000000000000003</v>
      </c>
      <c r="AE27" t="s">
        <v>68</v>
      </c>
      <c r="AF27">
        <v>0.3</v>
      </c>
      <c r="AG27" t="s">
        <v>68</v>
      </c>
      <c r="AH27">
        <v>0.28000000000000003</v>
      </c>
      <c r="AI27" t="s">
        <v>68</v>
      </c>
      <c r="AJ27">
        <v>0.3</v>
      </c>
      <c r="AK27" t="s">
        <v>68</v>
      </c>
      <c r="AL27">
        <v>0.3</v>
      </c>
      <c r="AM27" t="s">
        <v>68</v>
      </c>
      <c r="AN27">
        <v>1.3</v>
      </c>
      <c r="AP27">
        <v>0.18</v>
      </c>
      <c r="AQ27" t="s">
        <v>68</v>
      </c>
      <c r="AR27">
        <v>0.13</v>
      </c>
      <c r="AS27" t="s">
        <v>68</v>
      </c>
      <c r="AT27">
        <v>0.14000000000000001</v>
      </c>
      <c r="AU27" t="s">
        <v>68</v>
      </c>
      <c r="AV27">
        <v>0.9</v>
      </c>
      <c r="AW27" t="s">
        <v>68</v>
      </c>
      <c r="AX27">
        <v>0.3</v>
      </c>
      <c r="AZ27">
        <v>1.6</v>
      </c>
      <c r="BB27">
        <v>1.0900000000000001</v>
      </c>
      <c r="BC27" t="s">
        <v>68</v>
      </c>
      <c r="BD27">
        <v>0.8</v>
      </c>
      <c r="BE27" t="s">
        <v>68</v>
      </c>
      <c r="BF27">
        <v>0.39</v>
      </c>
      <c r="BG27" t="s">
        <v>68</v>
      </c>
      <c r="BJ27">
        <v>0.1</v>
      </c>
      <c r="BK27" t="s">
        <v>68</v>
      </c>
      <c r="BL27">
        <v>1.8</v>
      </c>
      <c r="BN27">
        <v>0.4</v>
      </c>
      <c r="BO27" t="s">
        <v>68</v>
      </c>
      <c r="BP27">
        <v>0.4</v>
      </c>
      <c r="BQ27" t="s">
        <v>68</v>
      </c>
      <c r="BR27">
        <v>0.3</v>
      </c>
      <c r="BS27" t="s">
        <v>68</v>
      </c>
      <c r="BT27">
        <v>0.17</v>
      </c>
      <c r="BU27" t="s">
        <v>68</v>
      </c>
      <c r="BV27">
        <v>0.3</v>
      </c>
      <c r="BW27" t="s">
        <v>68</v>
      </c>
      <c r="BX27">
        <v>0.5</v>
      </c>
      <c r="BY27" t="s">
        <v>68</v>
      </c>
      <c r="BZ27">
        <v>0.12</v>
      </c>
      <c r="CB27">
        <v>0.12</v>
      </c>
      <c r="CC27" t="s">
        <v>68</v>
      </c>
      <c r="CD27">
        <v>0.4</v>
      </c>
      <c r="CE27" t="s">
        <v>68</v>
      </c>
      <c r="CF27">
        <v>2.14</v>
      </c>
      <c r="CH27">
        <v>0.35</v>
      </c>
      <c r="CI27" t="s">
        <v>68</v>
      </c>
      <c r="CJ27">
        <v>0.2</v>
      </c>
      <c r="CK27" t="s">
        <v>68</v>
      </c>
      <c r="CL27">
        <v>0.42</v>
      </c>
      <c r="CM27" t="s">
        <v>68</v>
      </c>
      <c r="CN27">
        <v>0.46</v>
      </c>
      <c r="CO27" t="s">
        <v>68</v>
      </c>
      <c r="CP27">
        <v>0.34</v>
      </c>
      <c r="CQ27" t="s">
        <v>68</v>
      </c>
      <c r="CR27">
        <v>0.7</v>
      </c>
      <c r="CS27" t="s">
        <v>68</v>
      </c>
      <c r="CT27">
        <v>0.18</v>
      </c>
      <c r="CU27" t="s">
        <v>68</v>
      </c>
      <c r="CV27">
        <v>0.2</v>
      </c>
      <c r="CW27" t="s">
        <v>68</v>
      </c>
      <c r="CX27">
        <v>0.24</v>
      </c>
      <c r="CY27" t="s">
        <v>68</v>
      </c>
      <c r="DB27">
        <v>0.4</v>
      </c>
      <c r="DD27">
        <v>1.1000000000000001</v>
      </c>
      <c r="DE27" t="s">
        <v>68</v>
      </c>
      <c r="DF27">
        <v>0.25</v>
      </c>
      <c r="DG27" t="s">
        <v>68</v>
      </c>
      <c r="DH27">
        <v>0.31</v>
      </c>
      <c r="DJ27">
        <v>0.2</v>
      </c>
      <c r="DK27" t="s">
        <v>68</v>
      </c>
      <c r="DL27">
        <v>0.3</v>
      </c>
      <c r="DM27" t="s">
        <v>68</v>
      </c>
      <c r="DN27">
        <v>0.06</v>
      </c>
      <c r="DO27" t="s">
        <v>68</v>
      </c>
      <c r="DP27">
        <v>0.7</v>
      </c>
      <c r="DQ27" t="s">
        <v>68</v>
      </c>
      <c r="DR27">
        <v>1</v>
      </c>
      <c r="DS27" t="s">
        <v>68</v>
      </c>
      <c r="DT27">
        <v>1.64</v>
      </c>
      <c r="DV27">
        <v>2.64</v>
      </c>
    </row>
    <row r="28" spans="1:127" x14ac:dyDescent="0.3">
      <c r="A28" t="s">
        <v>24</v>
      </c>
      <c r="B28">
        <v>0.09</v>
      </c>
      <c r="D28">
        <v>0.1</v>
      </c>
      <c r="F28">
        <v>0.1</v>
      </c>
      <c r="H28">
        <v>6.67</v>
      </c>
      <c r="J28">
        <v>0.2</v>
      </c>
      <c r="L28">
        <v>1.6</v>
      </c>
      <c r="N28">
        <v>0.3</v>
      </c>
      <c r="P28">
        <v>0.1</v>
      </c>
      <c r="R28">
        <v>0.2</v>
      </c>
      <c r="T28">
        <v>2.5</v>
      </c>
      <c r="V28">
        <v>0.2</v>
      </c>
      <c r="X28">
        <v>0.31</v>
      </c>
      <c r="Z28">
        <v>1.23</v>
      </c>
      <c r="AB28">
        <v>1.2</v>
      </c>
      <c r="AD28">
        <v>0.2</v>
      </c>
      <c r="AF28">
        <v>0.7</v>
      </c>
      <c r="AH28">
        <v>0.19</v>
      </c>
      <c r="AJ28">
        <v>0.3</v>
      </c>
      <c r="AL28">
        <v>0.59</v>
      </c>
      <c r="AN28">
        <v>1.42</v>
      </c>
      <c r="AP28">
        <v>0.21</v>
      </c>
      <c r="AR28">
        <v>7.0000000000000007E-2</v>
      </c>
      <c r="AT28">
        <v>0.15</v>
      </c>
      <c r="AV28">
        <v>1.5</v>
      </c>
      <c r="AX28">
        <v>0.5</v>
      </c>
      <c r="AZ28">
        <v>1.6</v>
      </c>
      <c r="BB28">
        <v>1.45</v>
      </c>
      <c r="BD28">
        <v>0.3</v>
      </c>
      <c r="BF28">
        <v>0.25</v>
      </c>
      <c r="BJ28">
        <v>0.2</v>
      </c>
      <c r="BL28">
        <v>1.5</v>
      </c>
      <c r="BN28">
        <v>0.3</v>
      </c>
      <c r="BP28">
        <v>0.1</v>
      </c>
      <c r="BR28">
        <v>0.3</v>
      </c>
      <c r="BT28">
        <v>0.17</v>
      </c>
      <c r="BV28">
        <v>0.2</v>
      </c>
      <c r="BX28">
        <v>0.4</v>
      </c>
      <c r="BZ28">
        <v>7.0000000000000007E-2</v>
      </c>
      <c r="CB28">
        <v>0.09</v>
      </c>
      <c r="CD28">
        <v>0.5</v>
      </c>
      <c r="CF28">
        <v>3.26</v>
      </c>
      <c r="CH28">
        <v>0.43</v>
      </c>
      <c r="CJ28">
        <v>0.2</v>
      </c>
      <c r="CL28">
        <v>0.5</v>
      </c>
      <c r="CN28">
        <v>0.7</v>
      </c>
      <c r="CP28">
        <v>0.19</v>
      </c>
      <c r="CR28">
        <v>0.3</v>
      </c>
      <c r="CT28">
        <v>0.27</v>
      </c>
      <c r="CV28">
        <v>0.09</v>
      </c>
      <c r="CX28">
        <v>0.63</v>
      </c>
      <c r="DB28">
        <v>0.4</v>
      </c>
      <c r="DD28">
        <v>1.5</v>
      </c>
      <c r="DF28">
        <v>0.22</v>
      </c>
      <c r="DH28">
        <v>0.05</v>
      </c>
      <c r="DJ28">
        <v>0.2</v>
      </c>
      <c r="DL28">
        <v>0.2</v>
      </c>
      <c r="DN28">
        <v>0.08</v>
      </c>
      <c r="DP28">
        <v>0.6</v>
      </c>
      <c r="DR28">
        <v>2.1</v>
      </c>
      <c r="DT28">
        <v>1.65</v>
      </c>
      <c r="DV28">
        <v>2.9</v>
      </c>
    </row>
    <row r="29" spans="1:127" x14ac:dyDescent="0.3">
      <c r="A29" t="s">
        <v>25</v>
      </c>
      <c r="B29">
        <v>0.35</v>
      </c>
      <c r="D29">
        <v>0.1</v>
      </c>
      <c r="F29">
        <v>0.3</v>
      </c>
      <c r="H29">
        <v>2.35</v>
      </c>
      <c r="J29">
        <v>0.3</v>
      </c>
      <c r="L29">
        <v>1.4</v>
      </c>
      <c r="N29">
        <v>0.4</v>
      </c>
      <c r="P29">
        <v>0.2</v>
      </c>
      <c r="R29">
        <v>0.2</v>
      </c>
      <c r="T29">
        <v>2.2999999999999998</v>
      </c>
      <c r="V29">
        <v>0.4</v>
      </c>
      <c r="X29">
        <v>0.67</v>
      </c>
      <c r="Z29">
        <v>2.62</v>
      </c>
      <c r="AB29">
        <v>1.6</v>
      </c>
      <c r="AD29">
        <v>0.3</v>
      </c>
      <c r="AF29">
        <v>0.7</v>
      </c>
      <c r="AH29">
        <v>0.49</v>
      </c>
      <c r="AJ29">
        <v>0.7</v>
      </c>
      <c r="AL29">
        <v>0.5</v>
      </c>
      <c r="AN29">
        <v>1.4</v>
      </c>
      <c r="AP29">
        <v>0.56999999999999995</v>
      </c>
      <c r="AR29">
        <v>0.16</v>
      </c>
      <c r="AT29">
        <v>0.25</v>
      </c>
      <c r="AV29">
        <v>0.6</v>
      </c>
      <c r="AX29">
        <v>0.2</v>
      </c>
      <c r="AZ29">
        <v>1.5</v>
      </c>
      <c r="BB29">
        <v>1.84</v>
      </c>
      <c r="BD29">
        <v>1.1000000000000001</v>
      </c>
      <c r="BF29">
        <v>0.45</v>
      </c>
      <c r="BJ29">
        <v>0.3</v>
      </c>
      <c r="BL29">
        <v>1.7</v>
      </c>
      <c r="BN29">
        <v>0.5</v>
      </c>
      <c r="BP29">
        <v>0.5</v>
      </c>
      <c r="BR29">
        <v>0.7</v>
      </c>
      <c r="BT29">
        <v>0.24</v>
      </c>
      <c r="BV29">
        <v>0.3</v>
      </c>
      <c r="BX29">
        <v>0.7</v>
      </c>
      <c r="BZ29">
        <v>0.21</v>
      </c>
      <c r="CB29">
        <v>0.22</v>
      </c>
      <c r="CD29">
        <v>0.6</v>
      </c>
      <c r="CF29">
        <v>2.2999999999999998</v>
      </c>
      <c r="CH29">
        <v>0.46</v>
      </c>
      <c r="CJ29">
        <v>0.3</v>
      </c>
      <c r="CL29">
        <v>0.6</v>
      </c>
      <c r="CN29">
        <v>1.4</v>
      </c>
      <c r="CP29">
        <v>0.48</v>
      </c>
      <c r="CR29">
        <v>0.8</v>
      </c>
      <c r="CT29">
        <v>0.43</v>
      </c>
      <c r="CV29">
        <v>0.27</v>
      </c>
      <c r="CX29">
        <v>0.43</v>
      </c>
      <c r="DB29">
        <v>0.4</v>
      </c>
      <c r="DD29">
        <v>0.9</v>
      </c>
      <c r="DF29">
        <v>0.32</v>
      </c>
      <c r="DH29">
        <v>0.38</v>
      </c>
      <c r="DJ29">
        <v>0.2</v>
      </c>
      <c r="DL29">
        <v>0.6</v>
      </c>
      <c r="DN29">
        <v>0.16</v>
      </c>
      <c r="DP29">
        <v>0.9</v>
      </c>
      <c r="DR29">
        <v>2.5</v>
      </c>
      <c r="DT29">
        <v>1.31</v>
      </c>
      <c r="DV29">
        <v>2.9</v>
      </c>
    </row>
    <row r="30" spans="1:127" x14ac:dyDescent="0.3">
      <c r="A30" t="s">
        <v>26</v>
      </c>
      <c r="B30">
        <v>0.2</v>
      </c>
      <c r="C30" t="s">
        <v>66</v>
      </c>
      <c r="D30">
        <v>0.1</v>
      </c>
      <c r="E30" t="s">
        <v>69</v>
      </c>
      <c r="F30">
        <v>0.1</v>
      </c>
      <c r="G30" t="s">
        <v>66</v>
      </c>
      <c r="H30">
        <v>0.2</v>
      </c>
      <c r="I30" t="s">
        <v>66</v>
      </c>
      <c r="J30">
        <v>0.3</v>
      </c>
      <c r="K30" t="s">
        <v>66</v>
      </c>
      <c r="L30">
        <v>1</v>
      </c>
      <c r="M30" t="s">
        <v>66</v>
      </c>
      <c r="N30">
        <v>0.2</v>
      </c>
      <c r="O30" t="s">
        <v>66</v>
      </c>
      <c r="P30">
        <v>0.2</v>
      </c>
      <c r="Q30" t="s">
        <v>66</v>
      </c>
      <c r="R30">
        <v>0.2</v>
      </c>
      <c r="S30" t="s">
        <v>66</v>
      </c>
      <c r="X30">
        <v>0.4</v>
      </c>
      <c r="Y30" t="s">
        <v>66</v>
      </c>
      <c r="Z30">
        <v>0.4</v>
      </c>
      <c r="AA30" t="s">
        <v>66</v>
      </c>
      <c r="AB30">
        <v>1.1000000000000001</v>
      </c>
      <c r="AC30" t="s">
        <v>66</v>
      </c>
      <c r="AD30">
        <v>0.2</v>
      </c>
      <c r="AE30" t="s">
        <v>66</v>
      </c>
      <c r="AF30">
        <v>0.4</v>
      </c>
      <c r="AG30" t="s">
        <v>66</v>
      </c>
      <c r="AJ30">
        <v>0.5</v>
      </c>
      <c r="AK30" t="s">
        <v>66</v>
      </c>
      <c r="AT30">
        <v>0.4</v>
      </c>
      <c r="AU30" t="s">
        <v>66</v>
      </c>
      <c r="BB30">
        <v>0.7</v>
      </c>
      <c r="BC30" t="s">
        <v>66</v>
      </c>
      <c r="BD30">
        <v>0.9</v>
      </c>
      <c r="BE30" t="s">
        <v>66</v>
      </c>
      <c r="BF30">
        <v>0.2</v>
      </c>
      <c r="BG30" t="s">
        <v>66</v>
      </c>
      <c r="BJ30">
        <v>0.3</v>
      </c>
      <c r="BK30" t="s">
        <v>66</v>
      </c>
      <c r="BL30">
        <v>1.3</v>
      </c>
      <c r="BM30" t="s">
        <v>66</v>
      </c>
      <c r="BP30">
        <v>0.5</v>
      </c>
      <c r="BQ30" t="s">
        <v>66</v>
      </c>
      <c r="BR30">
        <v>0.5</v>
      </c>
      <c r="BS30" t="s">
        <v>66</v>
      </c>
      <c r="BT30">
        <v>0.3</v>
      </c>
      <c r="BU30" t="s">
        <v>66</v>
      </c>
      <c r="BV30">
        <v>0.2</v>
      </c>
      <c r="BW30" t="s">
        <v>66</v>
      </c>
      <c r="BX30">
        <v>0.6</v>
      </c>
      <c r="BY30" t="s">
        <v>66</v>
      </c>
      <c r="CD30">
        <v>0.4</v>
      </c>
      <c r="CE30" t="s">
        <v>66</v>
      </c>
      <c r="CH30">
        <v>0.4</v>
      </c>
      <c r="CI30" t="s">
        <v>66</v>
      </c>
      <c r="CJ30">
        <v>0.2</v>
      </c>
      <c r="CK30" t="s">
        <v>66</v>
      </c>
      <c r="CL30">
        <v>0.46</v>
      </c>
      <c r="CM30" t="s">
        <v>66</v>
      </c>
      <c r="CN30">
        <v>1.5</v>
      </c>
      <c r="CO30" t="s">
        <v>66</v>
      </c>
      <c r="CP30">
        <v>0.3</v>
      </c>
      <c r="CQ30" t="s">
        <v>66</v>
      </c>
      <c r="CR30" t="s">
        <v>116</v>
      </c>
      <c r="CT30">
        <v>0.1</v>
      </c>
      <c r="CU30" t="s">
        <v>66</v>
      </c>
      <c r="CX30">
        <v>0.3</v>
      </c>
      <c r="CY30" t="s">
        <v>66</v>
      </c>
      <c r="DB30">
        <v>0.2</v>
      </c>
      <c r="DC30" t="s">
        <v>66</v>
      </c>
      <c r="DD30">
        <v>0.6</v>
      </c>
      <c r="DE30" t="s">
        <v>66</v>
      </c>
      <c r="DJ30">
        <v>0.2</v>
      </c>
      <c r="DK30" t="s">
        <v>66</v>
      </c>
      <c r="DL30">
        <v>0.2</v>
      </c>
      <c r="DM30" t="s">
        <v>66</v>
      </c>
      <c r="DR30">
        <v>1.4</v>
      </c>
      <c r="DS30" t="s">
        <v>66</v>
      </c>
      <c r="DT30">
        <v>0.3</v>
      </c>
      <c r="DU30" t="s">
        <v>66</v>
      </c>
      <c r="DV30">
        <v>2.6</v>
      </c>
      <c r="DW30" t="s">
        <v>66</v>
      </c>
    </row>
    <row r="31" spans="1:127" x14ac:dyDescent="0.3">
      <c r="A31" t="s">
        <v>27</v>
      </c>
      <c r="B31" t="s">
        <v>70</v>
      </c>
      <c r="D31" t="s">
        <v>70</v>
      </c>
      <c r="F31" t="s">
        <v>70</v>
      </c>
      <c r="H31" t="s">
        <v>70</v>
      </c>
      <c r="J31" t="s">
        <v>70</v>
      </c>
      <c r="L31" t="s">
        <v>70</v>
      </c>
      <c r="N31" t="s">
        <v>70</v>
      </c>
      <c r="P31" t="s">
        <v>70</v>
      </c>
      <c r="R31" t="s">
        <v>70</v>
      </c>
      <c r="T31" t="s">
        <v>70</v>
      </c>
      <c r="V31" t="s">
        <v>70</v>
      </c>
      <c r="X31" t="s">
        <v>70</v>
      </c>
      <c r="Z31" t="s">
        <v>70</v>
      </c>
      <c r="AB31" t="s">
        <v>70</v>
      </c>
      <c r="AD31" t="s">
        <v>70</v>
      </c>
      <c r="AF31" t="s">
        <v>70</v>
      </c>
      <c r="AH31" t="s">
        <v>70</v>
      </c>
      <c r="AJ31" t="s">
        <v>70</v>
      </c>
      <c r="AL31" t="s">
        <v>70</v>
      </c>
      <c r="AN31" t="s">
        <v>70</v>
      </c>
      <c r="AP31" t="s">
        <v>70</v>
      </c>
      <c r="AR31" t="s">
        <v>70</v>
      </c>
      <c r="AT31" t="s">
        <v>70</v>
      </c>
      <c r="AV31" t="s">
        <v>70</v>
      </c>
      <c r="AX31" t="s">
        <v>70</v>
      </c>
      <c r="AZ31" t="s">
        <v>70</v>
      </c>
      <c r="BB31" t="s">
        <v>70</v>
      </c>
      <c r="BD31" t="s">
        <v>70</v>
      </c>
      <c r="BF31" t="s">
        <v>70</v>
      </c>
      <c r="BH31" t="s">
        <v>70</v>
      </c>
      <c r="BJ31" t="s">
        <v>70</v>
      </c>
      <c r="BL31" t="s">
        <v>70</v>
      </c>
      <c r="BN31" t="s">
        <v>70</v>
      </c>
      <c r="BP31" t="s">
        <v>70</v>
      </c>
      <c r="BR31" t="s">
        <v>70</v>
      </c>
      <c r="BT31" t="s">
        <v>70</v>
      </c>
      <c r="BV31" t="s">
        <v>70</v>
      </c>
      <c r="BX31" t="s">
        <v>70</v>
      </c>
      <c r="BZ31" t="s">
        <v>70</v>
      </c>
      <c r="CB31" t="s">
        <v>70</v>
      </c>
      <c r="CD31" t="s">
        <v>70</v>
      </c>
      <c r="CF31" t="s">
        <v>70</v>
      </c>
      <c r="CH31" t="s">
        <v>70</v>
      </c>
      <c r="CJ31" t="s">
        <v>70</v>
      </c>
      <c r="CL31" t="s">
        <v>70</v>
      </c>
      <c r="CN31" t="s">
        <v>70</v>
      </c>
      <c r="CP31" t="s">
        <v>70</v>
      </c>
      <c r="CR31" t="s">
        <v>70</v>
      </c>
      <c r="CT31" t="s">
        <v>70</v>
      </c>
      <c r="CV31" t="s">
        <v>70</v>
      </c>
      <c r="CX31" t="s">
        <v>70</v>
      </c>
      <c r="CZ31" t="s">
        <v>70</v>
      </c>
      <c r="DB31" t="s">
        <v>70</v>
      </c>
      <c r="DD31" t="s">
        <v>70</v>
      </c>
      <c r="DF31" t="s">
        <v>70</v>
      </c>
      <c r="DH31" t="s">
        <v>70</v>
      </c>
      <c r="DJ31" t="s">
        <v>70</v>
      </c>
      <c r="DL31" t="s">
        <v>70</v>
      </c>
      <c r="DN31" t="s">
        <v>70</v>
      </c>
      <c r="DP31" t="s">
        <v>70</v>
      </c>
      <c r="DR31" t="s">
        <v>70</v>
      </c>
      <c r="DT31" t="s">
        <v>70</v>
      </c>
      <c r="DV31" t="s">
        <v>70</v>
      </c>
    </row>
    <row r="32" spans="1:127" x14ac:dyDescent="0.3">
      <c r="A32" t="s">
        <v>28</v>
      </c>
      <c r="B32">
        <v>60.5</v>
      </c>
      <c r="D32">
        <v>50</v>
      </c>
      <c r="F32">
        <v>34</v>
      </c>
      <c r="H32">
        <v>98.8</v>
      </c>
      <c r="J32">
        <v>47</v>
      </c>
      <c r="L32">
        <v>38</v>
      </c>
      <c r="N32">
        <v>47</v>
      </c>
      <c r="P32">
        <v>43</v>
      </c>
      <c r="R32">
        <v>34</v>
      </c>
      <c r="V32">
        <v>105</v>
      </c>
      <c r="X32">
        <v>132.30000000000001</v>
      </c>
      <c r="Z32">
        <v>45</v>
      </c>
      <c r="AB32">
        <v>60</v>
      </c>
      <c r="AD32">
        <v>48</v>
      </c>
      <c r="AF32">
        <v>32</v>
      </c>
      <c r="AH32">
        <v>60.3</v>
      </c>
      <c r="AJ32">
        <v>152</v>
      </c>
      <c r="AL32">
        <v>168.5</v>
      </c>
      <c r="AN32">
        <v>55</v>
      </c>
      <c r="AP32">
        <v>112.3</v>
      </c>
      <c r="AR32">
        <v>117.5</v>
      </c>
      <c r="AT32">
        <v>107</v>
      </c>
      <c r="AV32">
        <v>40</v>
      </c>
      <c r="AZ32">
        <v>60</v>
      </c>
      <c r="BB32">
        <v>42</v>
      </c>
      <c r="BD32">
        <v>172</v>
      </c>
      <c r="BF32">
        <v>54</v>
      </c>
      <c r="BH32">
        <v>22</v>
      </c>
      <c r="BJ32">
        <v>59</v>
      </c>
      <c r="BL32">
        <v>76</v>
      </c>
      <c r="BN32">
        <v>35</v>
      </c>
      <c r="BP32">
        <v>233</v>
      </c>
      <c r="BR32">
        <v>152</v>
      </c>
      <c r="BT32">
        <v>152</v>
      </c>
      <c r="BV32">
        <v>48</v>
      </c>
      <c r="BX32">
        <v>41</v>
      </c>
      <c r="BZ32">
        <v>15</v>
      </c>
      <c r="CB32">
        <v>40</v>
      </c>
      <c r="CD32">
        <v>28</v>
      </c>
      <c r="CF32">
        <v>60</v>
      </c>
      <c r="CH32">
        <v>67</v>
      </c>
      <c r="CJ32">
        <v>37</v>
      </c>
      <c r="CL32">
        <v>28</v>
      </c>
      <c r="CN32">
        <v>79</v>
      </c>
      <c r="CP32">
        <v>63.5</v>
      </c>
      <c r="CR32">
        <v>79</v>
      </c>
      <c r="CT32">
        <v>60</v>
      </c>
      <c r="CV32">
        <v>38</v>
      </c>
      <c r="CX32">
        <v>42</v>
      </c>
      <c r="DB32">
        <v>50</v>
      </c>
      <c r="DD32">
        <v>39</v>
      </c>
      <c r="DF32">
        <v>48</v>
      </c>
      <c r="DH32">
        <v>104</v>
      </c>
      <c r="DJ32">
        <v>48</v>
      </c>
      <c r="DL32">
        <v>39</v>
      </c>
      <c r="DN32">
        <v>56</v>
      </c>
      <c r="DP32">
        <v>48</v>
      </c>
      <c r="DR32">
        <v>55</v>
      </c>
      <c r="DT32">
        <v>51</v>
      </c>
      <c r="DV32">
        <v>79.8</v>
      </c>
    </row>
    <row r="33" spans="1:127" x14ac:dyDescent="0.3">
      <c r="A33" t="s">
        <v>29</v>
      </c>
    </row>
    <row r="34" spans="1:127" x14ac:dyDescent="0.3">
      <c r="A34" t="s">
        <v>1</v>
      </c>
      <c r="D34" t="s">
        <v>71</v>
      </c>
      <c r="F34">
        <v>2.6</v>
      </c>
      <c r="H34" t="s">
        <v>71</v>
      </c>
      <c r="J34" t="s">
        <v>71</v>
      </c>
      <c r="L34" t="s">
        <v>71</v>
      </c>
      <c r="N34" t="s">
        <v>71</v>
      </c>
      <c r="P34" t="s">
        <v>71</v>
      </c>
      <c r="R34">
        <v>1.5</v>
      </c>
      <c r="T34" t="s">
        <v>71</v>
      </c>
      <c r="V34" t="s">
        <v>71</v>
      </c>
      <c r="X34" t="s">
        <v>71</v>
      </c>
      <c r="Z34" t="s">
        <v>71</v>
      </c>
      <c r="AB34" t="s">
        <v>71</v>
      </c>
      <c r="AF34" t="s">
        <v>71</v>
      </c>
      <c r="AH34" t="s">
        <v>71</v>
      </c>
      <c r="AJ34" t="s">
        <v>71</v>
      </c>
      <c r="AL34" t="s">
        <v>71</v>
      </c>
      <c r="AN34" t="s">
        <v>71</v>
      </c>
      <c r="AP34">
        <v>1.3</v>
      </c>
      <c r="AR34" t="s">
        <v>71</v>
      </c>
      <c r="AT34" t="s">
        <v>71</v>
      </c>
      <c r="AV34" t="s">
        <v>71</v>
      </c>
      <c r="AZ34" t="s">
        <v>71</v>
      </c>
      <c r="BB34" t="s">
        <v>71</v>
      </c>
      <c r="BD34">
        <v>6.3</v>
      </c>
      <c r="BF34" t="s">
        <v>71</v>
      </c>
      <c r="BH34" t="s">
        <v>71</v>
      </c>
      <c r="BJ34" t="s">
        <v>71</v>
      </c>
      <c r="BL34" t="s">
        <v>71</v>
      </c>
      <c r="BP34">
        <v>3.1</v>
      </c>
      <c r="BR34" t="s">
        <v>71</v>
      </c>
      <c r="BT34" t="s">
        <v>71</v>
      </c>
      <c r="BV34" t="s">
        <v>71</v>
      </c>
      <c r="BX34" t="s">
        <v>71</v>
      </c>
      <c r="CB34" t="s">
        <v>108</v>
      </c>
      <c r="CD34">
        <v>3.7</v>
      </c>
      <c r="CF34">
        <v>0.1</v>
      </c>
      <c r="CH34" t="s">
        <v>71</v>
      </c>
      <c r="CJ34" t="s">
        <v>71</v>
      </c>
      <c r="CL34">
        <v>3.7</v>
      </c>
      <c r="CP34">
        <v>4.8</v>
      </c>
      <c r="CR34" t="s">
        <v>71</v>
      </c>
      <c r="CT34" t="s">
        <v>71</v>
      </c>
      <c r="CX34" t="s">
        <v>71</v>
      </c>
      <c r="CZ34" t="s">
        <v>71</v>
      </c>
      <c r="DD34" t="s">
        <v>71</v>
      </c>
      <c r="DF34" t="s">
        <v>71</v>
      </c>
      <c r="DJ34">
        <v>2.2000000000000002</v>
      </c>
      <c r="DL34" t="s">
        <v>71</v>
      </c>
      <c r="DN34" t="s">
        <v>71</v>
      </c>
      <c r="DP34" t="s">
        <v>71</v>
      </c>
      <c r="DR34">
        <v>2.9</v>
      </c>
      <c r="DT34" t="s">
        <v>71</v>
      </c>
      <c r="DV34" t="s">
        <v>71</v>
      </c>
    </row>
    <row r="35" spans="1:127" x14ac:dyDescent="0.3">
      <c r="A35" t="s">
        <v>30</v>
      </c>
    </row>
    <row r="36" spans="1:127" x14ac:dyDescent="0.3">
      <c r="A36" t="s">
        <v>31</v>
      </c>
      <c r="B36">
        <v>74</v>
      </c>
      <c r="D36">
        <v>87</v>
      </c>
      <c r="F36">
        <v>74</v>
      </c>
      <c r="H36">
        <v>235</v>
      </c>
      <c r="J36">
        <v>103</v>
      </c>
      <c r="L36">
        <v>144</v>
      </c>
      <c r="N36">
        <v>90</v>
      </c>
      <c r="P36">
        <v>78</v>
      </c>
      <c r="R36">
        <v>83</v>
      </c>
      <c r="T36">
        <v>121</v>
      </c>
      <c r="V36">
        <v>31</v>
      </c>
      <c r="X36">
        <v>89</v>
      </c>
      <c r="Z36">
        <v>153</v>
      </c>
      <c r="AB36">
        <v>131</v>
      </c>
      <c r="AD36">
        <v>71</v>
      </c>
      <c r="AF36">
        <v>110</v>
      </c>
      <c r="AH36">
        <v>83</v>
      </c>
      <c r="AJ36">
        <v>106</v>
      </c>
      <c r="AL36">
        <v>102</v>
      </c>
      <c r="AN36">
        <v>112</v>
      </c>
      <c r="AP36">
        <v>88</v>
      </c>
      <c r="AR36">
        <v>77</v>
      </c>
      <c r="AT36">
        <v>75</v>
      </c>
      <c r="AV36">
        <v>110</v>
      </c>
      <c r="AZ36">
        <v>135</v>
      </c>
      <c r="BB36">
        <v>111</v>
      </c>
      <c r="BD36">
        <v>92</v>
      </c>
      <c r="BF36">
        <v>82</v>
      </c>
      <c r="BH36">
        <v>70</v>
      </c>
      <c r="BJ36">
        <v>86</v>
      </c>
      <c r="BL36">
        <v>139</v>
      </c>
      <c r="BN36">
        <v>91</v>
      </c>
      <c r="BP36">
        <v>92</v>
      </c>
      <c r="BR36">
        <v>106</v>
      </c>
      <c r="BT36">
        <v>99</v>
      </c>
      <c r="BV36">
        <v>91</v>
      </c>
      <c r="BX36">
        <v>97</v>
      </c>
      <c r="CB36">
        <v>87</v>
      </c>
      <c r="CD36">
        <v>86</v>
      </c>
      <c r="CF36">
        <v>177</v>
      </c>
      <c r="CH36">
        <v>64</v>
      </c>
      <c r="CJ36">
        <v>92</v>
      </c>
      <c r="CL36">
        <v>86</v>
      </c>
      <c r="CN36">
        <v>124</v>
      </c>
      <c r="CP36">
        <v>63</v>
      </c>
      <c r="CR36">
        <v>126</v>
      </c>
      <c r="CT36">
        <v>48</v>
      </c>
      <c r="CV36">
        <v>79</v>
      </c>
      <c r="CX36">
        <v>90</v>
      </c>
      <c r="CZ36">
        <v>60</v>
      </c>
      <c r="DD36">
        <v>121</v>
      </c>
      <c r="DF36">
        <v>79</v>
      </c>
      <c r="DJ36">
        <v>82</v>
      </c>
      <c r="DL36">
        <v>72</v>
      </c>
      <c r="DN36">
        <v>82</v>
      </c>
      <c r="DP36">
        <v>95</v>
      </c>
      <c r="DR36">
        <v>142</v>
      </c>
      <c r="DT36">
        <v>126</v>
      </c>
      <c r="DV36">
        <v>157</v>
      </c>
    </row>
    <row r="37" spans="1:127" x14ac:dyDescent="0.3">
      <c r="A37" t="s">
        <v>32</v>
      </c>
    </row>
    <row r="38" spans="1:127" x14ac:dyDescent="0.3">
      <c r="A38" t="s">
        <v>33</v>
      </c>
      <c r="B38">
        <v>2</v>
      </c>
      <c r="D38">
        <v>10</v>
      </c>
      <c r="F38">
        <v>90</v>
      </c>
      <c r="H38">
        <v>933</v>
      </c>
      <c r="I38" t="s">
        <v>66</v>
      </c>
      <c r="J38">
        <v>15.6</v>
      </c>
      <c r="L38">
        <v>16</v>
      </c>
      <c r="N38">
        <v>30</v>
      </c>
      <c r="P38">
        <v>12</v>
      </c>
      <c r="R38">
        <v>90</v>
      </c>
      <c r="T38">
        <v>9</v>
      </c>
      <c r="V38">
        <v>84</v>
      </c>
      <c r="X38">
        <v>2</v>
      </c>
      <c r="Z38">
        <v>6</v>
      </c>
      <c r="AB38">
        <v>15</v>
      </c>
      <c r="AD38">
        <v>9</v>
      </c>
      <c r="AF38">
        <v>47</v>
      </c>
      <c r="AH38" t="s">
        <v>72</v>
      </c>
      <c r="AJ38">
        <v>54</v>
      </c>
      <c r="AL38">
        <v>0.05</v>
      </c>
      <c r="AN38">
        <v>36</v>
      </c>
      <c r="AP38">
        <v>13.5</v>
      </c>
      <c r="AT38">
        <v>0.05</v>
      </c>
      <c r="AV38">
        <v>500</v>
      </c>
      <c r="AW38" t="s">
        <v>66</v>
      </c>
      <c r="AX38">
        <v>1</v>
      </c>
      <c r="BB38">
        <v>9</v>
      </c>
      <c r="BF38">
        <v>9</v>
      </c>
      <c r="BH38">
        <v>1</v>
      </c>
      <c r="BJ38">
        <v>4</v>
      </c>
      <c r="BL38">
        <v>30</v>
      </c>
      <c r="BN38">
        <v>57</v>
      </c>
      <c r="BP38">
        <v>9.9</v>
      </c>
      <c r="BR38">
        <v>47</v>
      </c>
      <c r="BT38">
        <v>0.01</v>
      </c>
      <c r="BV38">
        <v>9.9</v>
      </c>
      <c r="BX38">
        <v>54.9</v>
      </c>
      <c r="BZ38">
        <v>2</v>
      </c>
      <c r="CB38">
        <v>30</v>
      </c>
      <c r="CD38">
        <v>48</v>
      </c>
      <c r="CF38">
        <v>12</v>
      </c>
      <c r="CH38">
        <v>1</v>
      </c>
      <c r="CJ38">
        <v>42.9</v>
      </c>
      <c r="CL38">
        <v>48</v>
      </c>
      <c r="CN38" t="s">
        <v>72</v>
      </c>
      <c r="CP38">
        <v>81.5</v>
      </c>
      <c r="CR38">
        <v>36</v>
      </c>
      <c r="CT38">
        <v>66</v>
      </c>
      <c r="CV38">
        <v>6</v>
      </c>
      <c r="CX38">
        <v>7</v>
      </c>
      <c r="CZ38">
        <v>12</v>
      </c>
      <c r="DB38">
        <v>10</v>
      </c>
      <c r="DD38">
        <v>36</v>
      </c>
      <c r="DH38">
        <v>4</v>
      </c>
      <c r="DJ38">
        <v>45</v>
      </c>
      <c r="DL38">
        <v>12</v>
      </c>
      <c r="DN38">
        <v>2.7</v>
      </c>
      <c r="DP38">
        <v>10.5</v>
      </c>
      <c r="DR38">
        <v>12</v>
      </c>
      <c r="DT38" t="s">
        <v>72</v>
      </c>
      <c r="DV38">
        <v>18.899999999999999</v>
      </c>
    </row>
    <row r="39" spans="1:127" x14ac:dyDescent="0.3">
      <c r="A39" t="s">
        <v>34</v>
      </c>
      <c r="B39">
        <v>7.0000000000000007E-2</v>
      </c>
      <c r="D39">
        <v>0.06</v>
      </c>
      <c r="F39">
        <v>0.1</v>
      </c>
      <c r="H39">
        <v>0.18</v>
      </c>
      <c r="I39" t="s">
        <v>69</v>
      </c>
      <c r="J39">
        <v>0.16</v>
      </c>
      <c r="L39">
        <v>0.2</v>
      </c>
      <c r="M39" t="s">
        <v>69</v>
      </c>
      <c r="N39">
        <v>0.1</v>
      </c>
      <c r="P39">
        <v>0.1</v>
      </c>
      <c r="R39">
        <v>0.03</v>
      </c>
      <c r="T39">
        <v>0.06</v>
      </c>
      <c r="V39">
        <v>0.17</v>
      </c>
      <c r="W39" t="s">
        <v>69</v>
      </c>
      <c r="X39">
        <v>0.1</v>
      </c>
      <c r="Z39">
        <v>0.22</v>
      </c>
      <c r="AA39" t="s">
        <v>69</v>
      </c>
      <c r="AB39">
        <v>0.1</v>
      </c>
      <c r="AD39">
        <v>0.06</v>
      </c>
      <c r="AF39">
        <v>0.1</v>
      </c>
      <c r="AH39">
        <v>0.09</v>
      </c>
      <c r="AJ39">
        <v>0.02</v>
      </c>
      <c r="AL39">
        <v>0.02</v>
      </c>
      <c r="AN39">
        <v>0.14000000000000001</v>
      </c>
      <c r="AP39">
        <v>7.0000000000000007E-2</v>
      </c>
      <c r="AT39">
        <v>0.08</v>
      </c>
      <c r="AV39">
        <v>0.17</v>
      </c>
      <c r="AW39" t="s">
        <v>69</v>
      </c>
      <c r="AX39">
        <v>0.06</v>
      </c>
      <c r="BB39">
        <v>0.06</v>
      </c>
      <c r="BF39">
        <v>0.06</v>
      </c>
      <c r="BH39">
        <v>0.03</v>
      </c>
      <c r="BJ39">
        <v>0.05</v>
      </c>
      <c r="BL39">
        <v>0.1</v>
      </c>
      <c r="BN39">
        <v>0.04</v>
      </c>
      <c r="BP39">
        <v>0.04</v>
      </c>
      <c r="BR39">
        <v>0.04</v>
      </c>
      <c r="BT39">
        <v>0.02</v>
      </c>
      <c r="BV39">
        <v>0.1</v>
      </c>
      <c r="BX39">
        <v>0.1</v>
      </c>
      <c r="CB39">
        <v>0.11</v>
      </c>
      <c r="CD39">
        <v>0.2</v>
      </c>
      <c r="CE39" t="s">
        <v>69</v>
      </c>
      <c r="CF39">
        <v>0.09</v>
      </c>
      <c r="CH39">
        <v>1</v>
      </c>
      <c r="CI39" t="s">
        <v>66</v>
      </c>
      <c r="CJ39">
        <v>0.1</v>
      </c>
      <c r="CL39">
        <v>0.16</v>
      </c>
      <c r="CN39">
        <v>0.1</v>
      </c>
      <c r="CP39">
        <v>0.15</v>
      </c>
      <c r="CR39">
        <v>0.05</v>
      </c>
      <c r="CT39">
        <v>0.1</v>
      </c>
      <c r="CV39">
        <v>0.25</v>
      </c>
      <c r="CW39" t="s">
        <v>69</v>
      </c>
      <c r="CX39">
        <v>0.11</v>
      </c>
      <c r="CZ39">
        <v>0.3</v>
      </c>
      <c r="DA39" t="s">
        <v>69</v>
      </c>
      <c r="DB39">
        <v>0.02</v>
      </c>
      <c r="DD39">
        <v>0.05</v>
      </c>
      <c r="DF39">
        <v>0.14000000000000001</v>
      </c>
      <c r="DH39">
        <v>0.01</v>
      </c>
      <c r="DJ39">
        <v>0.08</v>
      </c>
      <c r="DL39">
        <v>0.06</v>
      </c>
      <c r="DN39">
        <v>0.08</v>
      </c>
      <c r="DP39">
        <v>0.1</v>
      </c>
      <c r="DR39">
        <v>0.2</v>
      </c>
      <c r="DS39" t="s">
        <v>69</v>
      </c>
      <c r="DT39">
        <v>0.28999999999999998</v>
      </c>
      <c r="DU39" t="s">
        <v>69</v>
      </c>
      <c r="DV39">
        <v>0.02</v>
      </c>
    </row>
    <row r="40" spans="1:127" x14ac:dyDescent="0.3">
      <c r="A40" t="s">
        <v>35</v>
      </c>
      <c r="B40">
        <v>0.06</v>
      </c>
      <c r="D40">
        <v>0.08</v>
      </c>
      <c r="F40">
        <v>0.2</v>
      </c>
      <c r="H40">
        <v>0.26</v>
      </c>
      <c r="I40" t="s">
        <v>69</v>
      </c>
      <c r="J40">
        <v>0.1</v>
      </c>
      <c r="L40">
        <v>0.3</v>
      </c>
      <c r="M40" t="s">
        <v>69</v>
      </c>
      <c r="N40">
        <v>7.0000000000000007E-2</v>
      </c>
      <c r="P40">
        <v>0.1</v>
      </c>
      <c r="R40">
        <v>0.2</v>
      </c>
      <c r="T40">
        <v>0.08</v>
      </c>
      <c r="V40">
        <v>0.3</v>
      </c>
      <c r="W40" t="s">
        <v>69</v>
      </c>
      <c r="X40">
        <v>7.0000000000000007E-2</v>
      </c>
      <c r="Z40">
        <v>0.12</v>
      </c>
      <c r="AB40">
        <v>0.3</v>
      </c>
      <c r="AC40" t="s">
        <v>69</v>
      </c>
      <c r="AD40">
        <v>0.08</v>
      </c>
      <c r="AF40">
        <v>0.1</v>
      </c>
      <c r="AH40">
        <v>0.02</v>
      </c>
      <c r="AJ40">
        <v>0.02</v>
      </c>
      <c r="AL40">
        <v>0.02</v>
      </c>
      <c r="AN40">
        <v>0.3</v>
      </c>
      <c r="AP40">
        <v>0.08</v>
      </c>
      <c r="AT40">
        <v>0.05</v>
      </c>
      <c r="AV40">
        <v>0.37</v>
      </c>
      <c r="AW40" t="s">
        <v>69</v>
      </c>
      <c r="AX40">
        <v>0.14000000000000001</v>
      </c>
      <c r="BB40">
        <v>0.08</v>
      </c>
      <c r="BF40">
        <v>0.08</v>
      </c>
      <c r="BH40">
        <v>0.02</v>
      </c>
      <c r="BJ40">
        <v>0.4</v>
      </c>
      <c r="BK40" t="s">
        <v>69</v>
      </c>
      <c r="BL40">
        <v>0.2</v>
      </c>
      <c r="BN40">
        <v>7.0000000000000007E-2</v>
      </c>
      <c r="BP40">
        <v>0.4</v>
      </c>
      <c r="BQ40" t="s">
        <v>69</v>
      </c>
      <c r="BR40">
        <v>0.1</v>
      </c>
      <c r="BT40">
        <v>0.02</v>
      </c>
      <c r="BV40">
        <v>0.1</v>
      </c>
      <c r="BX40">
        <v>0.1</v>
      </c>
      <c r="CB40">
        <v>0.19</v>
      </c>
      <c r="CD40">
        <v>0.2</v>
      </c>
      <c r="CF40">
        <v>0.35</v>
      </c>
      <c r="CG40" t="s">
        <v>69</v>
      </c>
      <c r="CH40">
        <v>0.09</v>
      </c>
      <c r="CJ40">
        <v>0.14000000000000001</v>
      </c>
      <c r="CL40">
        <v>0.21</v>
      </c>
      <c r="CM40" t="s">
        <v>69</v>
      </c>
      <c r="CN40">
        <v>0.15</v>
      </c>
      <c r="CP40">
        <v>0.72</v>
      </c>
      <c r="CQ40" t="s">
        <v>66</v>
      </c>
      <c r="CR40">
        <v>0.08</v>
      </c>
      <c r="CT40">
        <v>0.12</v>
      </c>
      <c r="CV40">
        <v>0.02</v>
      </c>
      <c r="CX40">
        <v>0.11</v>
      </c>
      <c r="CZ40">
        <v>0.6</v>
      </c>
      <c r="DA40" t="s">
        <v>66</v>
      </c>
      <c r="DB40">
        <v>0.15</v>
      </c>
      <c r="DD40">
        <v>0.1</v>
      </c>
      <c r="DF40">
        <v>0.21</v>
      </c>
      <c r="DG40" t="s">
        <v>69</v>
      </c>
      <c r="DH40">
        <v>0.02</v>
      </c>
      <c r="DJ40">
        <v>0.06</v>
      </c>
      <c r="DL40">
        <v>0.1</v>
      </c>
      <c r="DN40">
        <v>0.16</v>
      </c>
      <c r="DP40">
        <v>0.1</v>
      </c>
      <c r="DR40">
        <v>0.4</v>
      </c>
      <c r="DS40" t="s">
        <v>69</v>
      </c>
      <c r="DT40">
        <v>0.08</v>
      </c>
      <c r="DV40">
        <v>0.25</v>
      </c>
      <c r="DW40" t="s">
        <v>69</v>
      </c>
    </row>
    <row r="41" spans="1:127" x14ac:dyDescent="0.3">
      <c r="A41" t="s">
        <v>36</v>
      </c>
      <c r="B41">
        <v>2.7</v>
      </c>
      <c r="C41" t="s">
        <v>69</v>
      </c>
      <c r="D41">
        <v>3</v>
      </c>
      <c r="E41" t="s">
        <v>69</v>
      </c>
      <c r="F41">
        <v>1.8</v>
      </c>
      <c r="H41">
        <v>2.4</v>
      </c>
      <c r="I41" t="s">
        <v>69</v>
      </c>
      <c r="J41">
        <v>15.4</v>
      </c>
      <c r="K41" t="s">
        <v>67</v>
      </c>
      <c r="L41">
        <v>8.6999999999999993</v>
      </c>
      <c r="M41" t="s">
        <v>66</v>
      </c>
      <c r="N41">
        <v>1.3</v>
      </c>
      <c r="P41">
        <v>2.1</v>
      </c>
      <c r="R41">
        <v>3.2</v>
      </c>
      <c r="S41" t="s">
        <v>69</v>
      </c>
      <c r="T41">
        <v>5</v>
      </c>
      <c r="U41" t="s">
        <v>66</v>
      </c>
      <c r="X41">
        <v>2.9</v>
      </c>
      <c r="Y41" t="s">
        <v>69</v>
      </c>
      <c r="Z41">
        <v>17.8</v>
      </c>
      <c r="AA41" t="s">
        <v>67</v>
      </c>
      <c r="AB41">
        <v>14</v>
      </c>
      <c r="AC41" t="s">
        <v>66</v>
      </c>
      <c r="AD41">
        <v>5</v>
      </c>
      <c r="AE41" t="s">
        <v>66</v>
      </c>
      <c r="AF41">
        <v>5.8</v>
      </c>
      <c r="AG41" t="s">
        <v>66</v>
      </c>
      <c r="AH41">
        <v>4.5999999999999996</v>
      </c>
      <c r="AI41" t="s">
        <v>69</v>
      </c>
      <c r="AJ41">
        <v>2.6</v>
      </c>
      <c r="AK41" t="s">
        <v>69</v>
      </c>
      <c r="AL41">
        <v>1.5</v>
      </c>
      <c r="AN41">
        <v>9</v>
      </c>
      <c r="AO41" t="s">
        <v>66</v>
      </c>
      <c r="AP41">
        <v>3.6</v>
      </c>
      <c r="AQ41" t="s">
        <v>69</v>
      </c>
      <c r="AT41">
        <v>1.3</v>
      </c>
      <c r="AV41">
        <v>5.5</v>
      </c>
      <c r="AW41" t="s">
        <v>66</v>
      </c>
      <c r="AX41">
        <v>6.5</v>
      </c>
      <c r="AY41" t="s">
        <v>66</v>
      </c>
      <c r="BB41">
        <v>5</v>
      </c>
      <c r="BC41" t="s">
        <v>66</v>
      </c>
      <c r="BF41">
        <v>5</v>
      </c>
      <c r="BG41" t="s">
        <v>69</v>
      </c>
      <c r="BH41">
        <v>3.8</v>
      </c>
      <c r="BI41" t="s">
        <v>69</v>
      </c>
      <c r="BJ41">
        <v>1.7</v>
      </c>
      <c r="BL41">
        <v>2.2999999999999998</v>
      </c>
      <c r="BN41">
        <v>3.3</v>
      </c>
      <c r="BO41" t="s">
        <v>69</v>
      </c>
      <c r="BP41">
        <v>2.2000000000000002</v>
      </c>
      <c r="BR41">
        <v>2.6</v>
      </c>
      <c r="BS41" t="s">
        <v>69</v>
      </c>
      <c r="BT41">
        <v>2.6</v>
      </c>
      <c r="BU41" t="s">
        <v>69</v>
      </c>
      <c r="BV41">
        <v>2.9</v>
      </c>
      <c r="BW41" t="s">
        <v>69</v>
      </c>
      <c r="BX41">
        <v>1.6</v>
      </c>
      <c r="CB41">
        <v>2.2999999999999998</v>
      </c>
      <c r="CD41">
        <v>1.6</v>
      </c>
      <c r="CF41">
        <v>9.5</v>
      </c>
      <c r="CG41" t="s">
        <v>66</v>
      </c>
      <c r="CH41">
        <v>8.5</v>
      </c>
      <c r="CI41" t="s">
        <v>66</v>
      </c>
      <c r="CJ41">
        <v>0.3</v>
      </c>
      <c r="CL41">
        <v>1.6</v>
      </c>
      <c r="CN41">
        <v>6.3</v>
      </c>
      <c r="CO41" t="s">
        <v>66</v>
      </c>
      <c r="CP41">
        <v>8.1999999999999993</v>
      </c>
      <c r="CQ41" t="s">
        <v>66</v>
      </c>
      <c r="CR41">
        <v>9</v>
      </c>
      <c r="CS41" t="s">
        <v>66</v>
      </c>
      <c r="CT41">
        <v>5.5</v>
      </c>
      <c r="CU41" t="s">
        <v>66</v>
      </c>
      <c r="CV41">
        <v>8.4</v>
      </c>
      <c r="CW41" t="s">
        <v>66</v>
      </c>
      <c r="CX41">
        <v>1.7</v>
      </c>
      <c r="CZ41">
        <v>4.3</v>
      </c>
      <c r="DA41" t="s">
        <v>69</v>
      </c>
      <c r="DB41">
        <v>3</v>
      </c>
      <c r="DC41" t="s">
        <v>69</v>
      </c>
      <c r="DD41">
        <v>9.6999999999999993</v>
      </c>
      <c r="DE41" t="s">
        <v>66</v>
      </c>
      <c r="DF41">
        <v>3.4</v>
      </c>
      <c r="DG41" t="s">
        <v>69</v>
      </c>
      <c r="DH41">
        <v>2.1</v>
      </c>
      <c r="DJ41">
        <v>2.1</v>
      </c>
      <c r="DL41">
        <v>2.1</v>
      </c>
      <c r="DN41">
        <v>3.6</v>
      </c>
      <c r="DO41" t="s">
        <v>69</v>
      </c>
      <c r="DP41">
        <v>0.2</v>
      </c>
      <c r="DR41">
        <v>7.9</v>
      </c>
      <c r="DS41" t="s">
        <v>66</v>
      </c>
      <c r="DT41">
        <v>2.8</v>
      </c>
      <c r="DU41" t="s">
        <v>69</v>
      </c>
      <c r="DV41">
        <v>9.6</v>
      </c>
      <c r="DW41" t="s">
        <v>66</v>
      </c>
    </row>
    <row r="42" spans="1:127" x14ac:dyDescent="0.3">
      <c r="A42" t="s">
        <v>37</v>
      </c>
      <c r="F42">
        <v>0.4</v>
      </c>
      <c r="H42">
        <v>0.2</v>
      </c>
      <c r="J42">
        <v>0.4</v>
      </c>
      <c r="L42">
        <v>1.1000000000000001</v>
      </c>
      <c r="M42" t="s">
        <v>69</v>
      </c>
      <c r="N42">
        <v>0.2</v>
      </c>
      <c r="P42">
        <v>0.2</v>
      </c>
      <c r="X42">
        <v>1.7</v>
      </c>
      <c r="Y42" t="s">
        <v>69</v>
      </c>
      <c r="Z42">
        <v>0.1</v>
      </c>
      <c r="AB42">
        <v>0.6</v>
      </c>
      <c r="AF42">
        <v>0.3</v>
      </c>
      <c r="AJ42">
        <v>0.3</v>
      </c>
      <c r="AN42">
        <v>0.6</v>
      </c>
      <c r="AP42">
        <v>4.0999999999999996</v>
      </c>
      <c r="AQ42" t="s">
        <v>66</v>
      </c>
      <c r="BJ42">
        <v>0.7</v>
      </c>
      <c r="BL42">
        <v>0.7</v>
      </c>
      <c r="BR42">
        <v>0.3</v>
      </c>
      <c r="BT42">
        <v>0.4</v>
      </c>
      <c r="BV42">
        <v>0.5</v>
      </c>
      <c r="BX42">
        <v>0.7</v>
      </c>
      <c r="CD42">
        <v>0.5</v>
      </c>
      <c r="CJ42">
        <v>0.7</v>
      </c>
      <c r="CP42">
        <v>5</v>
      </c>
      <c r="CQ42" t="s">
        <v>66</v>
      </c>
      <c r="CX42">
        <v>0.4</v>
      </c>
      <c r="DD42">
        <v>0.5</v>
      </c>
      <c r="DL42">
        <v>0.2</v>
      </c>
      <c r="DP42">
        <v>0.6</v>
      </c>
      <c r="DR42">
        <v>1.3</v>
      </c>
      <c r="DS42" t="s">
        <v>69</v>
      </c>
    </row>
    <row r="43" spans="1:127" x14ac:dyDescent="0.3">
      <c r="A43" t="s">
        <v>38</v>
      </c>
      <c r="B43">
        <v>0.22</v>
      </c>
      <c r="C43" t="s">
        <v>69</v>
      </c>
      <c r="D43">
        <v>0.21</v>
      </c>
      <c r="E43" t="s">
        <v>69</v>
      </c>
      <c r="F43">
        <v>0.1</v>
      </c>
      <c r="H43">
        <v>0.28000000000000003</v>
      </c>
      <c r="I43" t="s">
        <v>69</v>
      </c>
      <c r="J43">
        <v>0.6</v>
      </c>
      <c r="K43" t="s">
        <v>66</v>
      </c>
      <c r="L43">
        <v>0.5</v>
      </c>
      <c r="M43" t="s">
        <v>66</v>
      </c>
      <c r="N43">
        <v>0.2</v>
      </c>
      <c r="P43">
        <v>0.2</v>
      </c>
      <c r="R43">
        <v>0.1</v>
      </c>
      <c r="T43">
        <v>0.05</v>
      </c>
      <c r="V43">
        <v>0.38</v>
      </c>
      <c r="W43" t="s">
        <v>69</v>
      </c>
      <c r="X43">
        <v>0.21</v>
      </c>
      <c r="Y43" t="s">
        <v>69</v>
      </c>
      <c r="Z43">
        <v>0.4</v>
      </c>
      <c r="AA43" t="s">
        <v>69</v>
      </c>
      <c r="AB43">
        <v>0.1</v>
      </c>
      <c r="AD43">
        <v>0.05</v>
      </c>
      <c r="AF43">
        <v>0.3</v>
      </c>
      <c r="AG43" t="s">
        <v>69</v>
      </c>
      <c r="AH43">
        <v>0.41</v>
      </c>
      <c r="AI43" t="s">
        <v>69</v>
      </c>
      <c r="AJ43">
        <v>0.1</v>
      </c>
      <c r="AL43">
        <v>0.06</v>
      </c>
      <c r="AN43">
        <v>0.63</v>
      </c>
      <c r="AO43" t="s">
        <v>66</v>
      </c>
      <c r="AP43">
        <v>0.21</v>
      </c>
      <c r="AQ43" t="s">
        <v>69</v>
      </c>
      <c r="AT43">
        <v>0.1</v>
      </c>
      <c r="AX43">
        <v>0.28999999999999998</v>
      </c>
      <c r="AY43" t="s">
        <v>69</v>
      </c>
      <c r="BB43">
        <v>0.18</v>
      </c>
      <c r="BF43">
        <v>0.05</v>
      </c>
      <c r="BH43">
        <v>0.06</v>
      </c>
      <c r="BJ43">
        <v>0.2</v>
      </c>
      <c r="BL43">
        <v>0.4</v>
      </c>
      <c r="BM43" t="s">
        <v>69</v>
      </c>
      <c r="BN43">
        <v>0.01</v>
      </c>
      <c r="BP43">
        <v>0.1</v>
      </c>
      <c r="BR43">
        <v>0.1</v>
      </c>
      <c r="BT43">
        <v>0.06</v>
      </c>
      <c r="BV43">
        <v>0.2</v>
      </c>
      <c r="BX43">
        <v>0.4</v>
      </c>
      <c r="BY43" t="s">
        <v>69</v>
      </c>
      <c r="CB43">
        <v>0.3</v>
      </c>
      <c r="CC43" t="s">
        <v>69</v>
      </c>
      <c r="CD43">
        <v>0.1</v>
      </c>
      <c r="CF43">
        <v>0.4</v>
      </c>
      <c r="CG43" t="s">
        <v>69</v>
      </c>
      <c r="CH43">
        <v>0.16</v>
      </c>
      <c r="CJ43">
        <v>0.3</v>
      </c>
      <c r="CK43" t="s">
        <v>69</v>
      </c>
      <c r="CL43">
        <v>0.05</v>
      </c>
      <c r="CN43">
        <v>0.3</v>
      </c>
      <c r="CO43" t="s">
        <v>69</v>
      </c>
      <c r="CP43">
        <v>0.08</v>
      </c>
      <c r="CR43" t="s">
        <v>72</v>
      </c>
      <c r="CT43">
        <v>0.43</v>
      </c>
      <c r="CU43" t="s">
        <v>66</v>
      </c>
      <c r="CV43">
        <v>0.5</v>
      </c>
      <c r="CW43" t="s">
        <v>66</v>
      </c>
      <c r="CX43">
        <v>0.12</v>
      </c>
      <c r="CZ43">
        <v>0.22</v>
      </c>
      <c r="DA43" t="s">
        <v>69</v>
      </c>
      <c r="DB43" t="s">
        <v>72</v>
      </c>
      <c r="DD43">
        <v>0.3</v>
      </c>
      <c r="DE43" t="s">
        <v>69</v>
      </c>
      <c r="DF43">
        <v>0.25</v>
      </c>
      <c r="DG43" t="s">
        <v>69</v>
      </c>
      <c r="DH43">
        <v>0.1</v>
      </c>
      <c r="DJ43">
        <v>0.4</v>
      </c>
      <c r="DK43" t="s">
        <v>69</v>
      </c>
      <c r="DL43">
        <v>0.2</v>
      </c>
      <c r="DN43">
        <v>0.37</v>
      </c>
      <c r="DO43" t="s">
        <v>69</v>
      </c>
      <c r="DP43">
        <v>0.2</v>
      </c>
      <c r="DR43">
        <v>0.8</v>
      </c>
      <c r="DS43" t="s">
        <v>66</v>
      </c>
      <c r="DT43">
        <v>0.42</v>
      </c>
      <c r="DU43" t="s">
        <v>66</v>
      </c>
      <c r="DV43">
        <v>0.96</v>
      </c>
      <c r="DW43" t="s">
        <v>66</v>
      </c>
    </row>
    <row r="44" spans="1:127" x14ac:dyDescent="0.3">
      <c r="A44" t="s">
        <v>39</v>
      </c>
      <c r="B44">
        <v>7.5</v>
      </c>
      <c r="F44">
        <v>2</v>
      </c>
      <c r="H44">
        <v>7.5</v>
      </c>
      <c r="J44">
        <v>9</v>
      </c>
      <c r="L44">
        <v>2</v>
      </c>
      <c r="N44">
        <v>12</v>
      </c>
      <c r="P44">
        <v>12.5</v>
      </c>
      <c r="R44">
        <v>17</v>
      </c>
      <c r="X44">
        <v>17</v>
      </c>
      <c r="Z44">
        <v>15</v>
      </c>
      <c r="AB44">
        <v>9</v>
      </c>
      <c r="AH44">
        <v>11</v>
      </c>
      <c r="AJ44">
        <v>14.5</v>
      </c>
      <c r="AL44">
        <v>5</v>
      </c>
      <c r="AP44">
        <v>10.5</v>
      </c>
      <c r="AT44">
        <v>10.5</v>
      </c>
      <c r="BL44">
        <v>5.0999999999999996</v>
      </c>
      <c r="BP44">
        <v>13</v>
      </c>
      <c r="BT44">
        <v>2</v>
      </c>
      <c r="BX44">
        <v>3</v>
      </c>
      <c r="CD44">
        <v>33</v>
      </c>
      <c r="CH44">
        <v>12.3</v>
      </c>
      <c r="CJ44">
        <v>11</v>
      </c>
      <c r="CL44">
        <v>42</v>
      </c>
      <c r="CN44">
        <v>20</v>
      </c>
      <c r="CP44">
        <v>8</v>
      </c>
      <c r="DD44">
        <v>2</v>
      </c>
      <c r="DF44">
        <v>11</v>
      </c>
      <c r="DJ44">
        <v>13</v>
      </c>
      <c r="DL44">
        <v>10</v>
      </c>
      <c r="DN44">
        <v>3</v>
      </c>
      <c r="DP44">
        <v>13</v>
      </c>
      <c r="DR44">
        <v>21</v>
      </c>
      <c r="DT44">
        <v>11</v>
      </c>
      <c r="DV44">
        <v>8.6999999999999993</v>
      </c>
    </row>
    <row r="45" spans="1:127" x14ac:dyDescent="0.3">
      <c r="A45" t="s">
        <v>40</v>
      </c>
      <c r="B45">
        <v>2</v>
      </c>
      <c r="C45" t="s">
        <v>66</v>
      </c>
      <c r="D45">
        <v>1</v>
      </c>
      <c r="E45" t="s">
        <v>66</v>
      </c>
      <c r="F45">
        <v>49.4</v>
      </c>
      <c r="G45" t="s">
        <v>67</v>
      </c>
      <c r="H45">
        <v>3</v>
      </c>
      <c r="I45" t="s">
        <v>66</v>
      </c>
      <c r="J45">
        <v>1.9</v>
      </c>
      <c r="K45" t="s">
        <v>66</v>
      </c>
      <c r="L45">
        <v>9.4</v>
      </c>
      <c r="M45" t="s">
        <v>66</v>
      </c>
      <c r="N45">
        <v>2.2999999999999998</v>
      </c>
      <c r="O45" t="s">
        <v>66</v>
      </c>
      <c r="P45">
        <v>0.9</v>
      </c>
      <c r="Q45" t="s">
        <v>66</v>
      </c>
      <c r="R45">
        <v>1</v>
      </c>
      <c r="S45" t="s">
        <v>66</v>
      </c>
      <c r="T45">
        <v>2.9</v>
      </c>
      <c r="U45" t="s">
        <v>66</v>
      </c>
      <c r="V45">
        <v>27</v>
      </c>
      <c r="W45" t="s">
        <v>67</v>
      </c>
      <c r="X45">
        <v>1.9</v>
      </c>
      <c r="Y45" t="s">
        <v>66</v>
      </c>
      <c r="Z45">
        <v>3</v>
      </c>
      <c r="AA45" t="s">
        <v>66</v>
      </c>
      <c r="AB45">
        <v>0.6</v>
      </c>
      <c r="AC45" t="s">
        <v>69</v>
      </c>
      <c r="AD45">
        <v>2.9</v>
      </c>
      <c r="AE45" t="s">
        <v>66</v>
      </c>
      <c r="AF45">
        <v>1.2</v>
      </c>
      <c r="AG45" t="s">
        <v>66</v>
      </c>
      <c r="AH45">
        <v>1.1000000000000001</v>
      </c>
      <c r="AI45" t="s">
        <v>66</v>
      </c>
      <c r="AJ45">
        <v>1.2</v>
      </c>
      <c r="AK45" t="s">
        <v>66</v>
      </c>
      <c r="AL45">
        <v>1.9</v>
      </c>
      <c r="AM45" t="s">
        <v>66</v>
      </c>
      <c r="AN45">
        <v>10</v>
      </c>
      <c r="AO45" t="s">
        <v>67</v>
      </c>
      <c r="AP45">
        <v>2.5</v>
      </c>
      <c r="AQ45" t="s">
        <v>66</v>
      </c>
      <c r="AT45">
        <v>1</v>
      </c>
      <c r="AU45" t="s">
        <v>66</v>
      </c>
      <c r="AV45">
        <v>1</v>
      </c>
      <c r="AW45" t="s">
        <v>66</v>
      </c>
      <c r="AX45">
        <v>0.3</v>
      </c>
      <c r="BB45">
        <v>2</v>
      </c>
      <c r="BC45" t="s">
        <v>66</v>
      </c>
      <c r="BF45">
        <v>2.9</v>
      </c>
      <c r="BG45" t="s">
        <v>66</v>
      </c>
      <c r="BH45">
        <v>0.4</v>
      </c>
      <c r="BI45" t="s">
        <v>69</v>
      </c>
      <c r="BJ45">
        <v>13.5</v>
      </c>
      <c r="BK45" t="s">
        <v>66</v>
      </c>
      <c r="BL45">
        <v>2.4</v>
      </c>
      <c r="BM45" t="s">
        <v>66</v>
      </c>
      <c r="BN45">
        <v>3.8</v>
      </c>
      <c r="BO45" t="s">
        <v>66</v>
      </c>
      <c r="BP45">
        <v>1.3</v>
      </c>
      <c r="BQ45" t="s">
        <v>66</v>
      </c>
      <c r="BR45">
        <v>1.2</v>
      </c>
      <c r="BS45" t="s">
        <v>66</v>
      </c>
      <c r="BT45">
        <v>1.9</v>
      </c>
      <c r="BU45" t="s">
        <v>66</v>
      </c>
      <c r="BV45">
        <v>1.5</v>
      </c>
      <c r="BW45" t="s">
        <v>66</v>
      </c>
      <c r="BX45">
        <v>3.8</v>
      </c>
      <c r="BY45" t="s">
        <v>66</v>
      </c>
      <c r="CB45">
        <v>0.5</v>
      </c>
      <c r="CC45" t="s">
        <v>69</v>
      </c>
      <c r="CD45">
        <v>12</v>
      </c>
      <c r="CE45" t="s">
        <v>67</v>
      </c>
      <c r="CF45">
        <v>5.3</v>
      </c>
      <c r="CG45" t="s">
        <v>66</v>
      </c>
      <c r="CH45">
        <v>1.1000000000000001</v>
      </c>
      <c r="CI45" t="s">
        <v>66</v>
      </c>
      <c r="CJ45">
        <v>0.6</v>
      </c>
      <c r="CK45" t="s">
        <v>69</v>
      </c>
      <c r="CL45">
        <v>12</v>
      </c>
      <c r="CM45" t="s">
        <v>66</v>
      </c>
      <c r="CN45" t="s">
        <v>72</v>
      </c>
      <c r="CP45">
        <v>17.8</v>
      </c>
      <c r="CQ45" t="s">
        <v>67</v>
      </c>
      <c r="CR45">
        <v>10</v>
      </c>
      <c r="CS45" t="s">
        <v>67</v>
      </c>
      <c r="CT45">
        <v>1</v>
      </c>
      <c r="CU45" t="s">
        <v>66</v>
      </c>
      <c r="CV45">
        <v>2.1</v>
      </c>
      <c r="CW45" t="s">
        <v>66</v>
      </c>
      <c r="CX45">
        <v>1</v>
      </c>
      <c r="CY45" t="s">
        <v>66</v>
      </c>
      <c r="CZ45">
        <v>15</v>
      </c>
      <c r="DA45" t="s">
        <v>66</v>
      </c>
      <c r="DB45">
        <v>2.2000000000000002</v>
      </c>
      <c r="DC45" t="s">
        <v>66</v>
      </c>
      <c r="DD45">
        <v>1.8</v>
      </c>
      <c r="DE45" t="s">
        <v>66</v>
      </c>
      <c r="DF45">
        <v>1</v>
      </c>
      <c r="DG45" t="s">
        <v>66</v>
      </c>
      <c r="DH45">
        <v>2.2999999999999998</v>
      </c>
      <c r="DI45" t="s">
        <v>66</v>
      </c>
      <c r="DJ45">
        <v>20</v>
      </c>
      <c r="DK45" t="s">
        <v>67</v>
      </c>
      <c r="DL45">
        <v>0.9</v>
      </c>
      <c r="DM45" t="s">
        <v>66</v>
      </c>
      <c r="DN45">
        <v>6</v>
      </c>
      <c r="DO45" t="s">
        <v>66</v>
      </c>
      <c r="DP45">
        <v>2.2000000000000002</v>
      </c>
      <c r="DQ45" t="s">
        <v>66</v>
      </c>
      <c r="DR45">
        <v>3.2</v>
      </c>
      <c r="DS45" t="s">
        <v>66</v>
      </c>
      <c r="DT45">
        <v>2</v>
      </c>
      <c r="DU45" t="s">
        <v>66</v>
      </c>
      <c r="DV45">
        <v>28.4</v>
      </c>
      <c r="DW45" t="s">
        <v>67</v>
      </c>
    </row>
    <row r="46" spans="1:127" x14ac:dyDescent="0.3">
      <c r="A46" t="s">
        <v>41</v>
      </c>
      <c r="D46" t="s">
        <v>72</v>
      </c>
      <c r="F46">
        <v>13</v>
      </c>
      <c r="G46" t="s">
        <v>69</v>
      </c>
      <c r="H46">
        <v>4</v>
      </c>
      <c r="L46" t="s">
        <v>72</v>
      </c>
      <c r="N46">
        <v>0.96</v>
      </c>
      <c r="P46">
        <v>1</v>
      </c>
      <c r="R46" t="s">
        <v>72</v>
      </c>
      <c r="T46" t="s">
        <v>72</v>
      </c>
      <c r="V46">
        <v>2</v>
      </c>
      <c r="X46">
        <v>3</v>
      </c>
      <c r="Z46" t="s">
        <v>72</v>
      </c>
      <c r="AB46" t="s">
        <v>72</v>
      </c>
      <c r="AD46" t="s">
        <v>72</v>
      </c>
      <c r="AF46" t="s">
        <v>72</v>
      </c>
      <c r="AH46" t="s">
        <v>72</v>
      </c>
      <c r="AJ46">
        <v>0.01</v>
      </c>
      <c r="AL46" t="s">
        <v>72</v>
      </c>
      <c r="AN46">
        <v>2.8</v>
      </c>
      <c r="AP46">
        <v>2</v>
      </c>
      <c r="AT46" t="s">
        <v>72</v>
      </c>
      <c r="AX46" t="s">
        <v>72</v>
      </c>
      <c r="BB46" t="s">
        <v>72</v>
      </c>
      <c r="BF46" t="s">
        <v>72</v>
      </c>
      <c r="BH46" t="s">
        <v>72</v>
      </c>
      <c r="BJ46" t="s">
        <v>72</v>
      </c>
      <c r="BL46">
        <v>1.6</v>
      </c>
      <c r="BN46" t="s">
        <v>72</v>
      </c>
      <c r="BP46" t="s">
        <v>72</v>
      </c>
      <c r="BR46">
        <v>2</v>
      </c>
      <c r="BT46">
        <v>0.01</v>
      </c>
      <c r="BV46">
        <v>1.7</v>
      </c>
      <c r="BX46" t="s">
        <v>72</v>
      </c>
      <c r="CD46">
        <v>0.8</v>
      </c>
      <c r="CF46" t="s">
        <v>72</v>
      </c>
      <c r="CH46">
        <v>1</v>
      </c>
      <c r="CJ46" t="s">
        <v>72</v>
      </c>
      <c r="CL46">
        <v>8</v>
      </c>
      <c r="CN46" t="s">
        <v>72</v>
      </c>
      <c r="CP46" t="s">
        <v>72</v>
      </c>
      <c r="CR46" t="s">
        <v>72</v>
      </c>
      <c r="CT46" t="s">
        <v>72</v>
      </c>
      <c r="CV46" t="s">
        <v>72</v>
      </c>
      <c r="CX46">
        <v>0.8</v>
      </c>
      <c r="CZ46">
        <v>7.2</v>
      </c>
      <c r="DB46" t="s">
        <v>72</v>
      </c>
      <c r="DD46">
        <v>1.1000000000000001</v>
      </c>
      <c r="DH46">
        <v>1</v>
      </c>
      <c r="DJ46" t="s">
        <v>72</v>
      </c>
      <c r="DL46">
        <v>1</v>
      </c>
      <c r="DN46" t="s">
        <v>72</v>
      </c>
      <c r="DP46">
        <v>1.7</v>
      </c>
      <c r="DR46">
        <v>4</v>
      </c>
      <c r="DT46" t="s">
        <v>72</v>
      </c>
      <c r="DV46" t="s">
        <v>72</v>
      </c>
    </row>
    <row r="47" spans="1:127" x14ac:dyDescent="0.3">
      <c r="A47" t="s">
        <v>42</v>
      </c>
      <c r="B47">
        <v>2.2000000000000002</v>
      </c>
      <c r="C47" t="s">
        <v>66</v>
      </c>
      <c r="D47" t="s">
        <v>72</v>
      </c>
      <c r="F47">
        <v>0.1</v>
      </c>
      <c r="H47">
        <v>57.5</v>
      </c>
      <c r="I47" t="s">
        <v>67</v>
      </c>
      <c r="J47">
        <v>0.1</v>
      </c>
      <c r="N47" t="s">
        <v>72</v>
      </c>
      <c r="P47">
        <v>1.1000000000000001</v>
      </c>
      <c r="R47">
        <v>1</v>
      </c>
      <c r="T47">
        <v>0.2</v>
      </c>
      <c r="X47" t="s">
        <v>72</v>
      </c>
      <c r="Z47">
        <v>5</v>
      </c>
      <c r="AA47" t="s">
        <v>66</v>
      </c>
      <c r="AB47">
        <v>7</v>
      </c>
      <c r="AC47" t="s">
        <v>66</v>
      </c>
      <c r="AD47">
        <v>0.2</v>
      </c>
      <c r="AF47" t="s">
        <v>72</v>
      </c>
      <c r="AH47" t="s">
        <v>72</v>
      </c>
      <c r="AJ47">
        <v>3.8</v>
      </c>
      <c r="AK47" t="s">
        <v>66</v>
      </c>
      <c r="AL47" t="s">
        <v>72</v>
      </c>
      <c r="AN47">
        <v>16</v>
      </c>
      <c r="AO47" t="s">
        <v>67</v>
      </c>
      <c r="AT47" t="s">
        <v>72</v>
      </c>
      <c r="AV47">
        <v>22</v>
      </c>
      <c r="AW47" t="s">
        <v>67</v>
      </c>
      <c r="AX47">
        <v>16</v>
      </c>
      <c r="AY47" t="s">
        <v>66</v>
      </c>
      <c r="BB47">
        <v>1.5</v>
      </c>
      <c r="BC47" t="s">
        <v>69</v>
      </c>
      <c r="BF47">
        <v>0.2</v>
      </c>
      <c r="BH47">
        <v>0.4</v>
      </c>
      <c r="BJ47" t="s">
        <v>72</v>
      </c>
      <c r="BL47">
        <v>4</v>
      </c>
      <c r="BM47" t="s">
        <v>66</v>
      </c>
      <c r="BN47" t="s">
        <v>72</v>
      </c>
      <c r="BP47" t="s">
        <v>72</v>
      </c>
      <c r="BR47">
        <v>3.8</v>
      </c>
      <c r="BS47" t="s">
        <v>66</v>
      </c>
      <c r="BT47">
        <v>18</v>
      </c>
      <c r="BU47" t="s">
        <v>66</v>
      </c>
      <c r="BV47">
        <v>1.5</v>
      </c>
      <c r="BW47" t="s">
        <v>66</v>
      </c>
      <c r="BX47" t="s">
        <v>72</v>
      </c>
      <c r="CD47">
        <v>1</v>
      </c>
      <c r="CF47">
        <v>7</v>
      </c>
      <c r="CG47" t="s">
        <v>66</v>
      </c>
      <c r="CH47">
        <v>1</v>
      </c>
      <c r="CJ47" t="s">
        <v>72</v>
      </c>
      <c r="CL47">
        <v>0.55000000000000004</v>
      </c>
      <c r="CN47" t="s">
        <v>72</v>
      </c>
      <c r="CP47">
        <v>3</v>
      </c>
      <c r="CQ47" t="s">
        <v>66</v>
      </c>
      <c r="CR47">
        <v>16</v>
      </c>
      <c r="CS47" t="s">
        <v>67</v>
      </c>
      <c r="CT47" t="s">
        <v>72</v>
      </c>
      <c r="CV47">
        <v>9</v>
      </c>
      <c r="CW47" t="s">
        <v>66</v>
      </c>
      <c r="CX47">
        <v>3</v>
      </c>
      <c r="CY47" t="s">
        <v>66</v>
      </c>
      <c r="CZ47" t="s">
        <v>72</v>
      </c>
      <c r="DB47" t="s">
        <v>72</v>
      </c>
      <c r="DD47">
        <v>7.2</v>
      </c>
      <c r="DE47" t="s">
        <v>66</v>
      </c>
      <c r="DL47">
        <v>1</v>
      </c>
      <c r="DN47" t="s">
        <v>72</v>
      </c>
      <c r="DP47">
        <v>1.7</v>
      </c>
      <c r="DQ47" t="s">
        <v>66</v>
      </c>
      <c r="DR47">
        <v>9.9</v>
      </c>
      <c r="DS47" t="s">
        <v>66</v>
      </c>
      <c r="DT47">
        <v>0.8</v>
      </c>
      <c r="DU47" t="s">
        <v>69</v>
      </c>
      <c r="DV47">
        <v>0.2</v>
      </c>
    </row>
    <row r="48" spans="1:127" x14ac:dyDescent="0.3">
      <c r="A48" t="s">
        <v>43</v>
      </c>
      <c r="B48">
        <v>0.6</v>
      </c>
      <c r="D48" t="s">
        <v>72</v>
      </c>
      <c r="F48">
        <v>0.3</v>
      </c>
      <c r="H48">
        <v>4.2</v>
      </c>
      <c r="I48" t="s">
        <v>66</v>
      </c>
      <c r="L48">
        <v>1</v>
      </c>
      <c r="N48">
        <v>0.3</v>
      </c>
      <c r="P48">
        <v>0.6</v>
      </c>
      <c r="R48">
        <v>0.4</v>
      </c>
      <c r="T48">
        <v>1.5</v>
      </c>
      <c r="V48">
        <v>3.9</v>
      </c>
      <c r="X48">
        <v>2.4</v>
      </c>
      <c r="Y48" t="s">
        <v>69</v>
      </c>
      <c r="Z48">
        <v>0.9</v>
      </c>
      <c r="AB48">
        <v>0</v>
      </c>
      <c r="AD48">
        <v>1.5</v>
      </c>
      <c r="AF48">
        <v>0.9</v>
      </c>
      <c r="AH48" t="s">
        <v>72</v>
      </c>
      <c r="AJ48">
        <v>1.1000000000000001</v>
      </c>
      <c r="AL48">
        <v>1.5</v>
      </c>
      <c r="AN48">
        <v>1.3</v>
      </c>
      <c r="AP48">
        <v>2.1</v>
      </c>
      <c r="AT48">
        <v>1.5</v>
      </c>
      <c r="AX48">
        <v>0.4</v>
      </c>
      <c r="BB48">
        <v>15.8</v>
      </c>
      <c r="BF48">
        <v>1.5</v>
      </c>
      <c r="BH48" t="s">
        <v>72</v>
      </c>
      <c r="BJ48">
        <v>6.3</v>
      </c>
      <c r="BK48" t="s">
        <v>66</v>
      </c>
      <c r="BL48">
        <v>0.7</v>
      </c>
      <c r="BN48" t="s">
        <v>72</v>
      </c>
      <c r="BP48">
        <v>1.2</v>
      </c>
      <c r="BR48">
        <v>1.1000000000000001</v>
      </c>
      <c r="BT48">
        <v>1.5</v>
      </c>
      <c r="BV48">
        <v>0.5</v>
      </c>
      <c r="BX48">
        <v>0.5</v>
      </c>
      <c r="CD48">
        <v>0.5</v>
      </c>
      <c r="CF48">
        <v>0.3</v>
      </c>
      <c r="CH48">
        <v>0.4</v>
      </c>
      <c r="CJ48">
        <v>0.8</v>
      </c>
      <c r="CL48" t="s">
        <v>72</v>
      </c>
      <c r="CN48">
        <v>2.2999999999999998</v>
      </c>
      <c r="CP48">
        <v>0.9</v>
      </c>
      <c r="CR48" t="s">
        <v>72</v>
      </c>
      <c r="CT48" t="s">
        <v>72</v>
      </c>
      <c r="CU48">
        <v>1.1000000000000001</v>
      </c>
      <c r="CV48">
        <v>0.4</v>
      </c>
      <c r="CW48">
        <v>1.3</v>
      </c>
      <c r="CX48">
        <v>0.2</v>
      </c>
      <c r="CZ48">
        <v>0.1</v>
      </c>
      <c r="DB48" t="s">
        <v>72</v>
      </c>
      <c r="DD48">
        <v>0.5</v>
      </c>
      <c r="DF48">
        <v>0.4</v>
      </c>
      <c r="DH48">
        <v>2.2000000000000002</v>
      </c>
      <c r="DJ48">
        <v>1.2</v>
      </c>
      <c r="DL48">
        <v>0.7</v>
      </c>
      <c r="DN48">
        <v>0.6</v>
      </c>
      <c r="DP48">
        <v>0.5</v>
      </c>
      <c r="DR48">
        <v>1.8</v>
      </c>
      <c r="DT48">
        <v>0.5</v>
      </c>
      <c r="DV48">
        <v>0.9</v>
      </c>
    </row>
    <row r="49" spans="1:127" x14ac:dyDescent="0.3">
      <c r="A49" t="s">
        <v>44</v>
      </c>
      <c r="F49">
        <v>0.2</v>
      </c>
      <c r="N49">
        <v>0.1</v>
      </c>
      <c r="AB49">
        <v>0.1</v>
      </c>
      <c r="BL49">
        <v>0.1</v>
      </c>
      <c r="BX49">
        <v>0.1</v>
      </c>
      <c r="CD49">
        <v>0.1</v>
      </c>
    </row>
    <row r="50" spans="1:127" x14ac:dyDescent="0.3">
      <c r="A50" t="s">
        <v>45</v>
      </c>
    </row>
    <row r="51" spans="1:127" x14ac:dyDescent="0.3">
      <c r="A51" t="s">
        <v>46</v>
      </c>
      <c r="B51">
        <v>11</v>
      </c>
      <c r="D51">
        <v>27</v>
      </c>
      <c r="F51">
        <v>96</v>
      </c>
      <c r="H51">
        <v>29.8</v>
      </c>
      <c r="J51">
        <v>29</v>
      </c>
      <c r="L51">
        <v>8</v>
      </c>
      <c r="N51">
        <v>48</v>
      </c>
      <c r="P51">
        <v>16</v>
      </c>
      <c r="R51">
        <v>30</v>
      </c>
      <c r="T51">
        <v>107</v>
      </c>
      <c r="V51">
        <v>130</v>
      </c>
      <c r="W51" t="s">
        <v>69</v>
      </c>
      <c r="X51">
        <v>93</v>
      </c>
      <c r="Z51">
        <v>8</v>
      </c>
      <c r="AB51">
        <v>147</v>
      </c>
      <c r="AC51" t="s">
        <v>69</v>
      </c>
      <c r="AD51">
        <v>30</v>
      </c>
      <c r="AF51">
        <v>47</v>
      </c>
      <c r="AH51">
        <v>91.3</v>
      </c>
      <c r="AJ51">
        <v>52</v>
      </c>
      <c r="AL51">
        <v>97</v>
      </c>
      <c r="AN51">
        <v>17</v>
      </c>
      <c r="AP51">
        <v>79</v>
      </c>
      <c r="AR51">
        <v>27</v>
      </c>
      <c r="AT51">
        <v>27.5</v>
      </c>
      <c r="AV51">
        <v>50.5</v>
      </c>
      <c r="AX51">
        <v>13</v>
      </c>
      <c r="BB51">
        <v>30</v>
      </c>
      <c r="BF51">
        <v>107</v>
      </c>
      <c r="BH51">
        <v>11</v>
      </c>
      <c r="BJ51">
        <v>299</v>
      </c>
      <c r="BK51" t="s">
        <v>66</v>
      </c>
      <c r="BL51">
        <v>11</v>
      </c>
      <c r="BN51">
        <v>9</v>
      </c>
      <c r="BP51">
        <v>32</v>
      </c>
      <c r="BR51">
        <v>52</v>
      </c>
      <c r="BT51">
        <v>115</v>
      </c>
      <c r="BV51">
        <v>18</v>
      </c>
      <c r="BX51">
        <v>10</v>
      </c>
      <c r="CB51">
        <v>34</v>
      </c>
      <c r="CD51">
        <v>26</v>
      </c>
      <c r="CF51">
        <v>13</v>
      </c>
      <c r="CH51">
        <v>33.1</v>
      </c>
      <c r="CJ51">
        <v>27</v>
      </c>
      <c r="CL51">
        <v>26</v>
      </c>
      <c r="CN51">
        <v>30</v>
      </c>
      <c r="CP51">
        <v>109.3</v>
      </c>
      <c r="CR51">
        <v>25</v>
      </c>
      <c r="CT51">
        <v>30</v>
      </c>
      <c r="CV51">
        <v>7</v>
      </c>
      <c r="CX51">
        <v>20</v>
      </c>
      <c r="CZ51">
        <v>8</v>
      </c>
      <c r="DB51">
        <v>17</v>
      </c>
      <c r="DD51">
        <v>4</v>
      </c>
      <c r="DF51">
        <v>27</v>
      </c>
      <c r="DH51">
        <v>12</v>
      </c>
      <c r="DJ51">
        <v>53</v>
      </c>
      <c r="DL51">
        <v>8</v>
      </c>
      <c r="DN51">
        <v>41</v>
      </c>
      <c r="DP51">
        <v>18</v>
      </c>
      <c r="DR51">
        <v>12</v>
      </c>
      <c r="DT51">
        <v>46.3</v>
      </c>
      <c r="DV51">
        <v>50.4</v>
      </c>
    </row>
    <row r="52" spans="1:127" x14ac:dyDescent="0.3">
      <c r="A52" t="s">
        <v>47</v>
      </c>
      <c r="B52">
        <v>0.06</v>
      </c>
      <c r="F52">
        <v>0.3</v>
      </c>
      <c r="G52" t="s">
        <v>66</v>
      </c>
      <c r="H52">
        <v>0.01</v>
      </c>
      <c r="J52">
        <v>0.1</v>
      </c>
      <c r="L52">
        <v>0.1</v>
      </c>
      <c r="P52">
        <v>0.16</v>
      </c>
      <c r="Q52" t="s">
        <v>69</v>
      </c>
      <c r="X52">
        <v>1.7</v>
      </c>
      <c r="Y52" t="s">
        <v>66</v>
      </c>
      <c r="Z52">
        <v>0.01</v>
      </c>
      <c r="AB52">
        <v>0.2</v>
      </c>
      <c r="AC52" t="s">
        <v>69</v>
      </c>
      <c r="AJ52">
        <v>0.3</v>
      </c>
      <c r="AK52" t="s">
        <v>66</v>
      </c>
      <c r="AN52">
        <v>0.04</v>
      </c>
      <c r="AP52">
        <v>1.06</v>
      </c>
      <c r="AQ52" t="s">
        <v>66</v>
      </c>
      <c r="AZ52">
        <v>184</v>
      </c>
      <c r="BA52" t="s">
        <v>66</v>
      </c>
      <c r="BJ52">
        <v>1.3</v>
      </c>
      <c r="BK52" t="s">
        <v>66</v>
      </c>
      <c r="BL52">
        <v>0.1</v>
      </c>
      <c r="BP52">
        <v>2</v>
      </c>
      <c r="BQ52" t="s">
        <v>67</v>
      </c>
      <c r="BR52">
        <v>0.3</v>
      </c>
      <c r="BS52" t="s">
        <v>66</v>
      </c>
      <c r="BT52">
        <v>0.92</v>
      </c>
      <c r="BU52" t="s">
        <v>66</v>
      </c>
      <c r="BV52">
        <v>0.04</v>
      </c>
      <c r="CD52">
        <v>0.1</v>
      </c>
      <c r="CP52">
        <v>3</v>
      </c>
      <c r="CQ52" t="s">
        <v>66</v>
      </c>
      <c r="CX52">
        <v>0.03</v>
      </c>
      <c r="CZ52">
        <v>0.31</v>
      </c>
      <c r="DA52" t="s">
        <v>66</v>
      </c>
      <c r="DD52">
        <v>0.1</v>
      </c>
      <c r="DF52">
        <v>0.2</v>
      </c>
      <c r="DG52" t="s">
        <v>69</v>
      </c>
      <c r="DJ52">
        <v>0.4</v>
      </c>
      <c r="DK52" t="s">
        <v>66</v>
      </c>
      <c r="DL52">
        <v>0.06</v>
      </c>
      <c r="DN52">
        <v>0.13</v>
      </c>
      <c r="DP52">
        <v>0.06</v>
      </c>
      <c r="DR52">
        <v>0.3</v>
      </c>
      <c r="DS52" t="s">
        <v>66</v>
      </c>
    </row>
    <row r="53" spans="1:127" x14ac:dyDescent="0.3">
      <c r="A53" t="s">
        <v>48</v>
      </c>
      <c r="B53">
        <v>250</v>
      </c>
      <c r="C53" t="s">
        <v>66</v>
      </c>
      <c r="D53">
        <v>195</v>
      </c>
      <c r="E53" t="s">
        <v>69</v>
      </c>
      <c r="F53">
        <v>169</v>
      </c>
      <c r="G53" t="s">
        <v>69</v>
      </c>
      <c r="H53">
        <v>250</v>
      </c>
      <c r="I53" t="s">
        <v>66</v>
      </c>
      <c r="J53">
        <v>222</v>
      </c>
      <c r="K53" t="s">
        <v>66</v>
      </c>
      <c r="L53">
        <v>254</v>
      </c>
      <c r="M53" t="s">
        <v>69</v>
      </c>
      <c r="N53">
        <v>222</v>
      </c>
      <c r="O53" t="s">
        <v>66</v>
      </c>
      <c r="P53">
        <v>203</v>
      </c>
      <c r="Q53" t="s">
        <v>69</v>
      </c>
      <c r="R53">
        <v>187</v>
      </c>
      <c r="S53" t="s">
        <v>69</v>
      </c>
      <c r="T53">
        <v>223</v>
      </c>
      <c r="U53" t="s">
        <v>66</v>
      </c>
      <c r="V53">
        <v>200</v>
      </c>
      <c r="W53" t="s">
        <v>69</v>
      </c>
      <c r="X53">
        <v>193</v>
      </c>
      <c r="Y53" t="s">
        <v>69</v>
      </c>
      <c r="Z53">
        <v>28</v>
      </c>
      <c r="AB53">
        <v>174</v>
      </c>
      <c r="AC53" t="s">
        <v>69</v>
      </c>
      <c r="AD53">
        <v>210</v>
      </c>
      <c r="AE53" t="s">
        <v>66</v>
      </c>
      <c r="AF53">
        <v>222</v>
      </c>
      <c r="AG53" t="s">
        <v>66</v>
      </c>
      <c r="AH53">
        <v>257</v>
      </c>
      <c r="AI53" t="s">
        <v>66</v>
      </c>
      <c r="AJ53">
        <v>205</v>
      </c>
      <c r="AK53" t="s">
        <v>69</v>
      </c>
      <c r="AL53">
        <v>210</v>
      </c>
      <c r="AM53" t="s">
        <v>66</v>
      </c>
      <c r="AN53">
        <v>157</v>
      </c>
      <c r="AO53" t="s">
        <v>69</v>
      </c>
      <c r="AP53">
        <v>195</v>
      </c>
      <c r="AQ53" t="s">
        <v>69</v>
      </c>
      <c r="AR53">
        <v>143</v>
      </c>
      <c r="AS53" t="s">
        <v>69</v>
      </c>
      <c r="AT53">
        <v>250</v>
      </c>
      <c r="AU53" t="s">
        <v>66</v>
      </c>
      <c r="AV53">
        <v>236</v>
      </c>
      <c r="AW53" t="s">
        <v>66</v>
      </c>
      <c r="AX53">
        <v>233</v>
      </c>
      <c r="AY53" t="s">
        <v>66</v>
      </c>
      <c r="AZ53">
        <v>236</v>
      </c>
      <c r="BA53" t="s">
        <v>66</v>
      </c>
      <c r="BB53">
        <v>244</v>
      </c>
      <c r="BC53" t="s">
        <v>66</v>
      </c>
      <c r="BF53">
        <v>236</v>
      </c>
      <c r="BG53" t="s">
        <v>66</v>
      </c>
      <c r="BH53">
        <v>229</v>
      </c>
      <c r="BJ53">
        <v>211</v>
      </c>
      <c r="BK53" t="s">
        <v>66</v>
      </c>
      <c r="BL53">
        <v>205</v>
      </c>
      <c r="BM53" t="s">
        <v>69</v>
      </c>
      <c r="BN53">
        <v>178</v>
      </c>
      <c r="BO53" t="s">
        <v>69</v>
      </c>
      <c r="BP53">
        <v>221</v>
      </c>
      <c r="BQ53" t="s">
        <v>66</v>
      </c>
      <c r="BR53">
        <v>205</v>
      </c>
      <c r="BS53" t="s">
        <v>69</v>
      </c>
      <c r="BT53">
        <v>215</v>
      </c>
      <c r="BU53" t="s">
        <v>66</v>
      </c>
      <c r="BV53">
        <v>184</v>
      </c>
      <c r="BW53" t="s">
        <v>69</v>
      </c>
      <c r="BX53">
        <v>194</v>
      </c>
      <c r="BY53" t="s">
        <v>69</v>
      </c>
      <c r="CB53">
        <v>198</v>
      </c>
      <c r="CC53" t="s">
        <v>69</v>
      </c>
      <c r="CD53">
        <v>197</v>
      </c>
      <c r="CE53" t="s">
        <v>69</v>
      </c>
      <c r="CF53">
        <v>220</v>
      </c>
      <c r="CG53" t="s">
        <v>66</v>
      </c>
      <c r="CH53">
        <v>171</v>
      </c>
      <c r="CI53" t="s">
        <v>69</v>
      </c>
      <c r="CJ53">
        <v>162</v>
      </c>
      <c r="CK53" t="s">
        <v>69</v>
      </c>
      <c r="CL53">
        <v>197</v>
      </c>
      <c r="CM53" t="s">
        <v>69</v>
      </c>
      <c r="CN53">
        <v>160</v>
      </c>
      <c r="CO53" t="s">
        <v>69</v>
      </c>
      <c r="CP53">
        <v>172</v>
      </c>
      <c r="CQ53" t="s">
        <v>69</v>
      </c>
      <c r="CR53">
        <v>250</v>
      </c>
      <c r="CS53" t="s">
        <v>66</v>
      </c>
      <c r="CT53">
        <v>260</v>
      </c>
      <c r="CU53" t="s">
        <v>66</v>
      </c>
      <c r="CV53">
        <v>257</v>
      </c>
      <c r="CW53" t="s">
        <v>66</v>
      </c>
      <c r="CX53">
        <v>198</v>
      </c>
      <c r="CY53" t="s">
        <v>69</v>
      </c>
      <c r="CZ53">
        <v>312</v>
      </c>
      <c r="DA53" t="s">
        <v>66</v>
      </c>
      <c r="DB53">
        <v>230</v>
      </c>
      <c r="DC53" t="s">
        <v>66</v>
      </c>
      <c r="DD53">
        <v>263</v>
      </c>
      <c r="DE53" t="s">
        <v>66</v>
      </c>
      <c r="DF53">
        <v>192</v>
      </c>
      <c r="DG53" t="s">
        <v>69</v>
      </c>
      <c r="DH53">
        <v>280</v>
      </c>
      <c r="DI53" t="s">
        <v>66</v>
      </c>
      <c r="DJ53">
        <v>186</v>
      </c>
      <c r="DK53" t="s">
        <v>69</v>
      </c>
      <c r="DL53">
        <v>200</v>
      </c>
      <c r="DM53" t="s">
        <v>69</v>
      </c>
      <c r="DN53">
        <v>152</v>
      </c>
      <c r="DO53" t="s">
        <v>69</v>
      </c>
      <c r="DP53">
        <v>129</v>
      </c>
      <c r="DQ53" t="s">
        <v>69</v>
      </c>
      <c r="DR53">
        <v>200</v>
      </c>
      <c r="DS53" t="s">
        <v>69</v>
      </c>
      <c r="DT53">
        <v>219</v>
      </c>
      <c r="DU53" t="s">
        <v>66</v>
      </c>
      <c r="DV53">
        <v>284</v>
      </c>
      <c r="DW53" t="s">
        <v>66</v>
      </c>
    </row>
    <row r="54" spans="1:127" x14ac:dyDescent="0.3">
      <c r="A54" t="s">
        <v>49</v>
      </c>
      <c r="B54">
        <v>0.2</v>
      </c>
      <c r="D54">
        <v>0.8</v>
      </c>
      <c r="F54">
        <v>14</v>
      </c>
      <c r="G54" t="s">
        <v>66</v>
      </c>
      <c r="H54">
        <v>1.2</v>
      </c>
      <c r="J54">
        <v>1.3</v>
      </c>
      <c r="L54">
        <v>1</v>
      </c>
      <c r="N54">
        <v>0.3</v>
      </c>
      <c r="P54">
        <v>0.4</v>
      </c>
      <c r="R54">
        <v>14</v>
      </c>
      <c r="S54" t="s">
        <v>66</v>
      </c>
      <c r="T54">
        <v>1.3</v>
      </c>
      <c r="V54">
        <v>12</v>
      </c>
      <c r="W54" t="s">
        <v>66</v>
      </c>
      <c r="X54">
        <v>0.9</v>
      </c>
      <c r="Z54">
        <v>1.3</v>
      </c>
      <c r="AB54">
        <v>3.3</v>
      </c>
      <c r="AC54" t="s">
        <v>69</v>
      </c>
      <c r="AD54">
        <v>0.8</v>
      </c>
      <c r="AF54">
        <v>0.8</v>
      </c>
      <c r="AH54">
        <v>30.6</v>
      </c>
      <c r="AI54" t="s">
        <v>67</v>
      </c>
      <c r="AJ54">
        <v>2.4</v>
      </c>
      <c r="AK54" t="s">
        <v>69</v>
      </c>
      <c r="AL54">
        <v>2.2000000000000002</v>
      </c>
      <c r="AM54" t="s">
        <v>69</v>
      </c>
      <c r="AN54">
        <v>1</v>
      </c>
      <c r="AP54">
        <v>2.1</v>
      </c>
      <c r="AQ54" t="s">
        <v>69</v>
      </c>
      <c r="AR54">
        <v>0.8</v>
      </c>
      <c r="AT54">
        <v>2.7</v>
      </c>
      <c r="AU54" t="s">
        <v>69</v>
      </c>
      <c r="AV54">
        <v>1</v>
      </c>
      <c r="AX54">
        <v>0.3</v>
      </c>
      <c r="AZ54">
        <v>1.7</v>
      </c>
      <c r="BB54">
        <v>0.9</v>
      </c>
      <c r="BF54">
        <v>1.3</v>
      </c>
      <c r="BH54">
        <v>0.2</v>
      </c>
      <c r="BJ54">
        <v>1.6</v>
      </c>
      <c r="BL54">
        <v>0.4</v>
      </c>
      <c r="BN54">
        <v>0.4</v>
      </c>
      <c r="BP54">
        <v>0.7</v>
      </c>
      <c r="BR54">
        <v>2.4</v>
      </c>
      <c r="BS54" t="s">
        <v>69</v>
      </c>
      <c r="BT54">
        <v>3.3</v>
      </c>
      <c r="BU54" t="s">
        <v>66</v>
      </c>
      <c r="BV54">
        <v>0.4</v>
      </c>
      <c r="BX54">
        <v>0.3</v>
      </c>
      <c r="CB54">
        <v>0.6</v>
      </c>
      <c r="CD54">
        <v>3.9</v>
      </c>
      <c r="CE54" t="s">
        <v>69</v>
      </c>
      <c r="CF54">
        <v>0.8</v>
      </c>
      <c r="CH54">
        <v>1.1000000000000001</v>
      </c>
      <c r="CJ54">
        <v>0.9</v>
      </c>
      <c r="CL54">
        <v>4</v>
      </c>
      <c r="CM54" t="s">
        <v>69</v>
      </c>
      <c r="CN54">
        <v>1.3</v>
      </c>
      <c r="CP54">
        <v>5.3</v>
      </c>
      <c r="CQ54" t="s">
        <v>66</v>
      </c>
      <c r="CR54">
        <v>0.7</v>
      </c>
      <c r="CT54">
        <v>0.7</v>
      </c>
      <c r="CV54">
        <v>0.7</v>
      </c>
      <c r="CZ54">
        <v>0.3</v>
      </c>
      <c r="DB54">
        <v>0.5</v>
      </c>
      <c r="DD54">
        <v>0.8</v>
      </c>
      <c r="DF54">
        <v>0.6</v>
      </c>
      <c r="DH54">
        <v>0.1</v>
      </c>
      <c r="DJ54">
        <v>5.3</v>
      </c>
      <c r="DK54" t="s">
        <v>66</v>
      </c>
      <c r="DL54">
        <v>0.3</v>
      </c>
      <c r="DN54">
        <v>0.9</v>
      </c>
      <c r="DP54">
        <v>0.4</v>
      </c>
      <c r="DR54">
        <v>0.8</v>
      </c>
      <c r="DT54">
        <v>0.8</v>
      </c>
      <c r="DV54">
        <v>2.2000000000000002</v>
      </c>
      <c r="DW54" t="s">
        <v>69</v>
      </c>
    </row>
    <row r="55" spans="1:127" x14ac:dyDescent="0.3">
      <c r="A55" t="s">
        <v>50</v>
      </c>
      <c r="B55">
        <v>29.7</v>
      </c>
      <c r="D55">
        <v>49</v>
      </c>
      <c r="F55">
        <v>9</v>
      </c>
      <c r="H55">
        <v>20.3</v>
      </c>
      <c r="J55">
        <v>34</v>
      </c>
      <c r="L55">
        <v>50</v>
      </c>
      <c r="N55">
        <v>21</v>
      </c>
      <c r="P55">
        <v>32</v>
      </c>
      <c r="R55">
        <v>51</v>
      </c>
      <c r="T55">
        <v>24.5</v>
      </c>
      <c r="V55">
        <v>305</v>
      </c>
      <c r="W55" t="s">
        <v>66</v>
      </c>
      <c r="X55">
        <v>32.299999999999997</v>
      </c>
      <c r="Z55">
        <v>23</v>
      </c>
      <c r="AB55">
        <v>41</v>
      </c>
      <c r="AD55">
        <v>25</v>
      </c>
      <c r="AF55">
        <v>83</v>
      </c>
      <c r="AG55" t="s">
        <v>69</v>
      </c>
      <c r="AH55">
        <v>33.299999999999997</v>
      </c>
      <c r="AJ55">
        <v>37.299999999999997</v>
      </c>
      <c r="AL55">
        <v>51.5</v>
      </c>
      <c r="AN55">
        <v>31</v>
      </c>
      <c r="AP55">
        <v>32.5</v>
      </c>
      <c r="AR55">
        <v>33</v>
      </c>
      <c r="AT55">
        <v>24.5</v>
      </c>
      <c r="AV55">
        <v>25</v>
      </c>
      <c r="AX55">
        <v>31</v>
      </c>
      <c r="AZ55">
        <v>24</v>
      </c>
      <c r="BB55">
        <v>25</v>
      </c>
      <c r="BF55">
        <v>24.5</v>
      </c>
      <c r="BH55">
        <v>28</v>
      </c>
      <c r="BJ55">
        <v>54</v>
      </c>
      <c r="BL55">
        <v>33</v>
      </c>
      <c r="BN55">
        <v>26</v>
      </c>
      <c r="BP55">
        <v>33</v>
      </c>
      <c r="BR55">
        <v>37</v>
      </c>
      <c r="BT55">
        <v>69</v>
      </c>
      <c r="BU55" t="s">
        <v>69</v>
      </c>
      <c r="BV55">
        <v>31</v>
      </c>
      <c r="BX55">
        <v>41</v>
      </c>
      <c r="CB55">
        <v>63</v>
      </c>
      <c r="CC55" t="s">
        <v>69</v>
      </c>
      <c r="CD55">
        <v>34</v>
      </c>
      <c r="CF55">
        <v>32</v>
      </c>
      <c r="CH55">
        <v>25.1</v>
      </c>
      <c r="CJ55">
        <v>31</v>
      </c>
      <c r="CL55">
        <v>34</v>
      </c>
      <c r="CN55">
        <v>48</v>
      </c>
      <c r="CP55">
        <v>43</v>
      </c>
      <c r="CR55">
        <v>28</v>
      </c>
      <c r="CT55">
        <v>29</v>
      </c>
      <c r="CV55">
        <v>36</v>
      </c>
      <c r="CX55">
        <v>20</v>
      </c>
      <c r="CZ55">
        <v>21</v>
      </c>
      <c r="DB55">
        <v>45</v>
      </c>
      <c r="DD55">
        <v>27</v>
      </c>
      <c r="DF55">
        <v>17.8</v>
      </c>
      <c r="DH55">
        <v>46</v>
      </c>
      <c r="DJ55">
        <v>36</v>
      </c>
      <c r="DL55">
        <v>21</v>
      </c>
      <c r="DN55">
        <v>27</v>
      </c>
      <c r="DP55">
        <v>51</v>
      </c>
      <c r="DR55">
        <v>25.8</v>
      </c>
      <c r="DT55">
        <v>28</v>
      </c>
      <c r="DV55">
        <v>25.1</v>
      </c>
    </row>
    <row r="56" spans="1:127" x14ac:dyDescent="0.3">
      <c r="A56" t="s">
        <v>51</v>
      </c>
      <c r="B56">
        <v>0.05</v>
      </c>
      <c r="F56">
        <v>0.5</v>
      </c>
      <c r="G56" t="s">
        <v>69</v>
      </c>
      <c r="H56">
        <v>0.03</v>
      </c>
      <c r="L56" t="s">
        <v>72</v>
      </c>
      <c r="N56">
        <v>0.1</v>
      </c>
      <c r="P56">
        <v>0.02</v>
      </c>
      <c r="X56">
        <v>0.15</v>
      </c>
      <c r="AB56">
        <v>0.1</v>
      </c>
      <c r="AJ56">
        <v>0.1</v>
      </c>
      <c r="AP56">
        <v>1.65</v>
      </c>
      <c r="AQ56" t="s">
        <v>66</v>
      </c>
      <c r="BJ56">
        <v>0.17</v>
      </c>
      <c r="BL56">
        <v>0.06</v>
      </c>
      <c r="BP56">
        <v>0.06</v>
      </c>
      <c r="BR56">
        <v>0.1</v>
      </c>
      <c r="BT56">
        <v>0.7</v>
      </c>
      <c r="BU56" t="s">
        <v>66</v>
      </c>
      <c r="BX56">
        <v>27</v>
      </c>
      <c r="BY56" t="s">
        <v>67</v>
      </c>
      <c r="CD56">
        <v>3</v>
      </c>
      <c r="CE56" t="s">
        <v>67</v>
      </c>
      <c r="CP56">
        <v>0.15</v>
      </c>
      <c r="DF56">
        <v>0.04</v>
      </c>
      <c r="DJ56">
        <v>0.01</v>
      </c>
      <c r="DL56">
        <v>0.05</v>
      </c>
      <c r="DN56">
        <v>0.05</v>
      </c>
      <c r="DP56">
        <v>0.05</v>
      </c>
      <c r="DR56">
        <v>0.02</v>
      </c>
    </row>
    <row r="57" spans="1:127" x14ac:dyDescent="0.3">
      <c r="A57" t="s">
        <v>52</v>
      </c>
      <c r="B57">
        <v>345</v>
      </c>
      <c r="C57" t="s">
        <v>69</v>
      </c>
      <c r="D57">
        <v>309</v>
      </c>
      <c r="E57" t="s">
        <v>69</v>
      </c>
      <c r="F57">
        <v>314</v>
      </c>
      <c r="G57" t="s">
        <v>69</v>
      </c>
      <c r="H57">
        <v>283</v>
      </c>
      <c r="J57">
        <v>407</v>
      </c>
      <c r="K57" t="s">
        <v>69</v>
      </c>
      <c r="L57">
        <v>252</v>
      </c>
      <c r="N57">
        <v>249</v>
      </c>
      <c r="P57">
        <v>413</v>
      </c>
      <c r="Q57" t="s">
        <v>69</v>
      </c>
      <c r="R57">
        <v>314</v>
      </c>
      <c r="S57" t="s">
        <v>69</v>
      </c>
      <c r="T57">
        <v>310</v>
      </c>
      <c r="U57" t="s">
        <v>69</v>
      </c>
      <c r="V57">
        <v>260</v>
      </c>
      <c r="X57">
        <v>183</v>
      </c>
      <c r="Z57">
        <v>330</v>
      </c>
      <c r="AA57" t="s">
        <v>69</v>
      </c>
      <c r="AB57">
        <v>383</v>
      </c>
      <c r="AC57" t="s">
        <v>69</v>
      </c>
      <c r="AD57">
        <v>316</v>
      </c>
      <c r="AE57" t="s">
        <v>69</v>
      </c>
      <c r="AF57">
        <v>450</v>
      </c>
      <c r="AG57" t="s">
        <v>69</v>
      </c>
      <c r="AH57">
        <v>265</v>
      </c>
      <c r="AJ57">
        <v>185</v>
      </c>
      <c r="AL57">
        <v>221</v>
      </c>
      <c r="AN57">
        <v>420</v>
      </c>
      <c r="AO57" t="s">
        <v>69</v>
      </c>
      <c r="AP57">
        <v>275</v>
      </c>
      <c r="AT57">
        <v>524</v>
      </c>
      <c r="AU57" t="s">
        <v>69</v>
      </c>
      <c r="AX57">
        <v>430</v>
      </c>
      <c r="AY57" t="s">
        <v>69</v>
      </c>
      <c r="BB57">
        <v>300</v>
      </c>
      <c r="BC57" t="s">
        <v>69</v>
      </c>
      <c r="BH57">
        <v>358</v>
      </c>
      <c r="BI57" t="s">
        <v>69</v>
      </c>
      <c r="BJ57">
        <v>234</v>
      </c>
      <c r="BL57">
        <v>446</v>
      </c>
      <c r="BM57" t="s">
        <v>69</v>
      </c>
      <c r="BN57">
        <v>405</v>
      </c>
      <c r="BO57" t="s">
        <v>69</v>
      </c>
      <c r="BP57">
        <v>246</v>
      </c>
      <c r="BR57">
        <v>185</v>
      </c>
      <c r="BT57">
        <v>221</v>
      </c>
      <c r="BV57">
        <v>361</v>
      </c>
      <c r="BW57" t="s">
        <v>69</v>
      </c>
      <c r="BX57">
        <v>298</v>
      </c>
      <c r="CB57">
        <v>379</v>
      </c>
      <c r="CC57" t="s">
        <v>69</v>
      </c>
      <c r="CD57">
        <v>320</v>
      </c>
      <c r="CE57" t="s">
        <v>69</v>
      </c>
      <c r="CF57">
        <v>490</v>
      </c>
      <c r="CG57" t="s">
        <v>69</v>
      </c>
      <c r="CH57">
        <v>294</v>
      </c>
      <c r="CJ57">
        <v>483</v>
      </c>
      <c r="CK57" t="s">
        <v>69</v>
      </c>
      <c r="CL57">
        <v>320</v>
      </c>
      <c r="CM57" t="s">
        <v>69</v>
      </c>
      <c r="CN57">
        <v>270</v>
      </c>
      <c r="CP57">
        <v>250</v>
      </c>
      <c r="CR57">
        <v>430</v>
      </c>
      <c r="CS57" t="s">
        <v>69</v>
      </c>
      <c r="CT57">
        <v>230</v>
      </c>
      <c r="CV57">
        <v>451</v>
      </c>
      <c r="CW57" t="s">
        <v>69</v>
      </c>
      <c r="CX57">
        <v>330</v>
      </c>
      <c r="CY57" t="s">
        <v>69</v>
      </c>
      <c r="CZ57">
        <v>330</v>
      </c>
      <c r="DA57" t="s">
        <v>69</v>
      </c>
      <c r="DB57">
        <v>151</v>
      </c>
      <c r="DD57">
        <v>288</v>
      </c>
      <c r="DF57">
        <v>308</v>
      </c>
      <c r="DG57" t="s">
        <v>69</v>
      </c>
      <c r="DH57">
        <v>330</v>
      </c>
      <c r="DI57" t="s">
        <v>69</v>
      </c>
      <c r="DJ57">
        <v>350</v>
      </c>
      <c r="DK57" t="s">
        <v>69</v>
      </c>
      <c r="DL57">
        <v>400</v>
      </c>
      <c r="DM57" t="s">
        <v>69</v>
      </c>
      <c r="DN57">
        <v>263</v>
      </c>
      <c r="DP57">
        <v>129</v>
      </c>
      <c r="DR57">
        <v>490</v>
      </c>
      <c r="DS57" t="s">
        <v>69</v>
      </c>
      <c r="DT57">
        <v>298</v>
      </c>
      <c r="DV57">
        <v>360</v>
      </c>
      <c r="DW57" t="s">
        <v>69</v>
      </c>
    </row>
    <row r="58" spans="1:127" x14ac:dyDescent="0.3">
      <c r="A58" t="s">
        <v>53</v>
      </c>
      <c r="B58">
        <v>0</v>
      </c>
      <c r="D58">
        <v>0.01</v>
      </c>
      <c r="F58">
        <v>24.3</v>
      </c>
      <c r="G58" t="s">
        <v>67</v>
      </c>
      <c r="H58">
        <v>65</v>
      </c>
      <c r="I58" t="s">
        <v>66</v>
      </c>
      <c r="J58">
        <v>36.5</v>
      </c>
      <c r="K58" t="s">
        <v>67</v>
      </c>
      <c r="L58">
        <v>36.5</v>
      </c>
      <c r="M58" t="s">
        <v>67</v>
      </c>
      <c r="N58">
        <v>32.1</v>
      </c>
      <c r="O58" t="s">
        <v>67</v>
      </c>
      <c r="P58">
        <v>33.1</v>
      </c>
      <c r="Q58" t="s">
        <v>67</v>
      </c>
      <c r="R58">
        <v>24.3</v>
      </c>
      <c r="S58" t="s">
        <v>67</v>
      </c>
      <c r="T58">
        <v>123</v>
      </c>
      <c r="U58" t="s">
        <v>66</v>
      </c>
      <c r="X58">
        <v>90</v>
      </c>
      <c r="Y58" t="s">
        <v>67</v>
      </c>
      <c r="Z58">
        <v>82</v>
      </c>
      <c r="AA58" t="s">
        <v>66</v>
      </c>
      <c r="AB58">
        <v>36.5</v>
      </c>
      <c r="AC58" t="s">
        <v>67</v>
      </c>
      <c r="AD58">
        <v>0.04</v>
      </c>
      <c r="AF58">
        <v>36.5</v>
      </c>
      <c r="AG58" t="s">
        <v>67</v>
      </c>
      <c r="AH58">
        <v>150</v>
      </c>
      <c r="AI58" t="s">
        <v>66</v>
      </c>
      <c r="AJ58">
        <v>38</v>
      </c>
      <c r="AK58" t="s">
        <v>67</v>
      </c>
      <c r="AL58">
        <v>190</v>
      </c>
      <c r="AM58" t="s">
        <v>66</v>
      </c>
      <c r="AN58">
        <v>36.5</v>
      </c>
      <c r="AO58" t="s">
        <v>67</v>
      </c>
      <c r="AP58">
        <v>60.7</v>
      </c>
      <c r="AQ58" t="s">
        <v>67</v>
      </c>
      <c r="AR58">
        <v>387</v>
      </c>
      <c r="AS58" t="s">
        <v>66</v>
      </c>
      <c r="AV58">
        <v>50</v>
      </c>
      <c r="AW58" t="s">
        <v>67</v>
      </c>
      <c r="AZ58">
        <v>123</v>
      </c>
      <c r="BA58" t="s">
        <v>66</v>
      </c>
      <c r="BB58">
        <v>45</v>
      </c>
      <c r="BC58" t="s">
        <v>67</v>
      </c>
      <c r="BF58">
        <v>123</v>
      </c>
      <c r="BG58" t="s">
        <v>66</v>
      </c>
      <c r="BJ58">
        <v>98.4</v>
      </c>
      <c r="BK58" t="s">
        <v>67</v>
      </c>
      <c r="BL58">
        <v>36.5</v>
      </c>
      <c r="BM58" t="s">
        <v>67</v>
      </c>
      <c r="BP58">
        <v>44.8</v>
      </c>
      <c r="BQ58" t="s">
        <v>67</v>
      </c>
      <c r="BR58">
        <v>38</v>
      </c>
      <c r="BS58" t="s">
        <v>66</v>
      </c>
      <c r="BT58">
        <v>36.4</v>
      </c>
      <c r="BU58" t="s">
        <v>67</v>
      </c>
      <c r="BV58">
        <v>32.700000000000003</v>
      </c>
      <c r="BW58" t="s">
        <v>66</v>
      </c>
      <c r="BX58">
        <v>36.5</v>
      </c>
      <c r="BY58" t="s">
        <v>66</v>
      </c>
      <c r="CD58">
        <v>44.8</v>
      </c>
      <c r="CE58" t="s">
        <v>67</v>
      </c>
      <c r="CH58">
        <v>36</v>
      </c>
      <c r="CI58" t="s">
        <v>66</v>
      </c>
      <c r="CJ58">
        <v>36.5</v>
      </c>
      <c r="CK58" t="s">
        <v>67</v>
      </c>
      <c r="CP58">
        <v>144.6</v>
      </c>
      <c r="CQ58" t="s">
        <v>67</v>
      </c>
      <c r="CX58">
        <v>43.3</v>
      </c>
      <c r="CY58" t="s">
        <v>67</v>
      </c>
      <c r="CZ58">
        <v>16.8</v>
      </c>
      <c r="DA58" t="s">
        <v>66</v>
      </c>
      <c r="DB58">
        <v>7.0000000000000007E-2</v>
      </c>
      <c r="DD58">
        <v>48.1</v>
      </c>
      <c r="DE58" t="s">
        <v>67</v>
      </c>
      <c r="DF58">
        <v>30.7</v>
      </c>
      <c r="DG58" t="s">
        <v>67</v>
      </c>
      <c r="DJ58">
        <v>45</v>
      </c>
      <c r="DK58" t="s">
        <v>66</v>
      </c>
      <c r="DL58">
        <v>37</v>
      </c>
      <c r="DM58" t="s">
        <v>67</v>
      </c>
      <c r="DN58">
        <v>30</v>
      </c>
      <c r="DO58" t="s">
        <v>66</v>
      </c>
      <c r="DP58">
        <v>36.5</v>
      </c>
      <c r="DQ58" t="s">
        <v>67</v>
      </c>
      <c r="DR58">
        <v>36.5</v>
      </c>
      <c r="DS58" t="s">
        <v>67</v>
      </c>
      <c r="DT58">
        <v>69</v>
      </c>
      <c r="DU58" t="s">
        <v>66</v>
      </c>
      <c r="DV58">
        <v>60</v>
      </c>
      <c r="DW58" t="s">
        <v>67</v>
      </c>
    </row>
    <row r="59" spans="1:127" x14ac:dyDescent="0.3">
      <c r="A59" t="s">
        <v>54</v>
      </c>
      <c r="B59">
        <v>82</v>
      </c>
      <c r="D59">
        <v>100</v>
      </c>
      <c r="F59">
        <v>56</v>
      </c>
      <c r="H59">
        <v>70</v>
      </c>
      <c r="J59">
        <v>37</v>
      </c>
      <c r="L59">
        <v>39</v>
      </c>
      <c r="P59">
        <v>80</v>
      </c>
      <c r="R59">
        <v>56</v>
      </c>
      <c r="T59">
        <v>20</v>
      </c>
      <c r="V59">
        <v>103</v>
      </c>
      <c r="X59">
        <v>466</v>
      </c>
      <c r="Z59">
        <v>39</v>
      </c>
      <c r="AB59">
        <v>100</v>
      </c>
      <c r="AD59">
        <v>141</v>
      </c>
      <c r="AH59">
        <v>135</v>
      </c>
      <c r="AJ59">
        <v>148</v>
      </c>
      <c r="AL59">
        <v>305</v>
      </c>
      <c r="AN59">
        <v>39</v>
      </c>
      <c r="AP59">
        <v>405</v>
      </c>
      <c r="AT59">
        <v>400</v>
      </c>
      <c r="AX59">
        <v>56</v>
      </c>
      <c r="BB59">
        <v>100</v>
      </c>
      <c r="BH59">
        <v>63</v>
      </c>
      <c r="BJ59">
        <v>550</v>
      </c>
      <c r="BL59">
        <v>59</v>
      </c>
      <c r="BN59">
        <v>60</v>
      </c>
      <c r="BP59">
        <v>44</v>
      </c>
      <c r="BT59">
        <v>305</v>
      </c>
      <c r="BV59">
        <v>81</v>
      </c>
      <c r="BX59">
        <v>68</v>
      </c>
      <c r="CB59">
        <v>135</v>
      </c>
      <c r="CD59">
        <v>286</v>
      </c>
      <c r="CF59">
        <v>65</v>
      </c>
      <c r="CH59">
        <v>101</v>
      </c>
      <c r="CJ59">
        <v>80</v>
      </c>
      <c r="CL59">
        <v>286</v>
      </c>
      <c r="CN59">
        <v>370</v>
      </c>
      <c r="CP59">
        <v>453</v>
      </c>
      <c r="CR59">
        <v>110</v>
      </c>
      <c r="CT59">
        <v>100</v>
      </c>
      <c r="CV59">
        <v>65</v>
      </c>
      <c r="CX59">
        <v>47</v>
      </c>
      <c r="CZ59">
        <v>18</v>
      </c>
      <c r="DB59">
        <v>114</v>
      </c>
      <c r="DD59">
        <v>90</v>
      </c>
      <c r="DF59">
        <v>76</v>
      </c>
      <c r="DH59">
        <v>200</v>
      </c>
      <c r="DJ59">
        <v>230</v>
      </c>
      <c r="DL59">
        <v>71</v>
      </c>
      <c r="DN59">
        <v>139</v>
      </c>
      <c r="DP59">
        <v>150</v>
      </c>
      <c r="DR59">
        <v>44</v>
      </c>
      <c r="DT59">
        <v>84</v>
      </c>
      <c r="DV59">
        <v>120</v>
      </c>
    </row>
    <row r="60" spans="1:127" x14ac:dyDescent="0.3">
      <c r="A60" t="s">
        <v>55</v>
      </c>
      <c r="B60">
        <v>30</v>
      </c>
      <c r="C60" t="s">
        <v>69</v>
      </c>
      <c r="F60">
        <v>0.05</v>
      </c>
      <c r="H60">
        <v>5.04</v>
      </c>
      <c r="J60">
        <v>50</v>
      </c>
      <c r="K60" t="s">
        <v>66</v>
      </c>
      <c r="N60">
        <v>30</v>
      </c>
      <c r="O60" t="s">
        <v>69</v>
      </c>
      <c r="P60">
        <v>1.51</v>
      </c>
      <c r="R60">
        <v>27</v>
      </c>
      <c r="S60" t="s">
        <v>69</v>
      </c>
      <c r="X60">
        <v>18.57</v>
      </c>
      <c r="Z60">
        <v>10</v>
      </c>
      <c r="AB60">
        <v>0.08</v>
      </c>
      <c r="AD60">
        <v>7</v>
      </c>
      <c r="AH60">
        <v>0.2</v>
      </c>
      <c r="AI60" t="s">
        <v>66</v>
      </c>
      <c r="AJ60">
        <v>90</v>
      </c>
      <c r="AK60" t="s">
        <v>67</v>
      </c>
      <c r="AN60">
        <v>0.01</v>
      </c>
      <c r="AP60">
        <v>18.55</v>
      </c>
      <c r="AT60">
        <v>30</v>
      </c>
      <c r="AU60" t="s">
        <v>69</v>
      </c>
      <c r="AV60">
        <v>0.04</v>
      </c>
      <c r="BJ60">
        <v>0.2</v>
      </c>
      <c r="BL60">
        <v>5.0199999999999996</v>
      </c>
      <c r="BN60">
        <v>0.03</v>
      </c>
      <c r="BP60">
        <v>64</v>
      </c>
      <c r="BQ60" t="s">
        <v>66</v>
      </c>
      <c r="BT60">
        <v>90</v>
      </c>
      <c r="BU60" t="s">
        <v>66</v>
      </c>
      <c r="BV60">
        <v>0.03</v>
      </c>
      <c r="BW60" t="s">
        <v>69</v>
      </c>
      <c r="CD60">
        <v>105</v>
      </c>
      <c r="CE60" t="s">
        <v>66</v>
      </c>
      <c r="CH60">
        <v>27</v>
      </c>
      <c r="CI60" t="s">
        <v>66</v>
      </c>
      <c r="CN60">
        <v>40</v>
      </c>
      <c r="CO60" t="s">
        <v>67</v>
      </c>
      <c r="CP60">
        <v>18</v>
      </c>
      <c r="CT60">
        <v>0.03</v>
      </c>
      <c r="DB60">
        <v>0.17</v>
      </c>
      <c r="DD60">
        <v>2</v>
      </c>
      <c r="DF60">
        <v>0.04</v>
      </c>
      <c r="DJ60">
        <v>64</v>
      </c>
      <c r="DK60" t="s">
        <v>66</v>
      </c>
      <c r="DL60">
        <v>2</v>
      </c>
      <c r="DN60">
        <v>0.11</v>
      </c>
      <c r="DR60">
        <v>28.32</v>
      </c>
      <c r="DS60" t="s">
        <v>69</v>
      </c>
      <c r="DV60">
        <v>28.9</v>
      </c>
      <c r="DW60" t="s">
        <v>69</v>
      </c>
    </row>
    <row r="61" spans="1:127" x14ac:dyDescent="0.3">
      <c r="A61" t="s">
        <v>56</v>
      </c>
      <c r="B61">
        <v>0.4</v>
      </c>
      <c r="D61">
        <v>0.5</v>
      </c>
      <c r="F61">
        <v>1.4</v>
      </c>
      <c r="H61">
        <v>2.4</v>
      </c>
      <c r="I61" t="s">
        <v>69</v>
      </c>
      <c r="J61">
        <v>0.8</v>
      </c>
      <c r="L61">
        <v>0.6</v>
      </c>
      <c r="N61">
        <v>0.9</v>
      </c>
      <c r="P61">
        <v>0.5</v>
      </c>
      <c r="R61">
        <v>1.3</v>
      </c>
      <c r="T61">
        <v>0.5</v>
      </c>
      <c r="V61">
        <v>2.2000000000000002</v>
      </c>
      <c r="W61" t="s">
        <v>69</v>
      </c>
      <c r="X61">
        <v>2.5</v>
      </c>
      <c r="Y61" t="s">
        <v>69</v>
      </c>
      <c r="Z61">
        <v>0.5</v>
      </c>
      <c r="AB61">
        <v>1.7</v>
      </c>
      <c r="AC61" t="s">
        <v>69</v>
      </c>
      <c r="AD61">
        <v>0.5</v>
      </c>
      <c r="AF61">
        <v>0.4</v>
      </c>
      <c r="AH61">
        <v>0.4</v>
      </c>
      <c r="AJ61">
        <v>1.1000000000000001</v>
      </c>
      <c r="AL61">
        <v>1.1000000000000001</v>
      </c>
      <c r="AN61">
        <v>0.5</v>
      </c>
      <c r="AP61">
        <v>2.1</v>
      </c>
      <c r="AQ61" t="s">
        <v>69</v>
      </c>
      <c r="AT61">
        <v>2.2000000000000002</v>
      </c>
      <c r="AU61" t="s">
        <v>69</v>
      </c>
      <c r="AV61">
        <v>2</v>
      </c>
      <c r="AW61" t="s">
        <v>69</v>
      </c>
      <c r="AX61">
        <v>0.5</v>
      </c>
      <c r="BB61">
        <v>0.5</v>
      </c>
      <c r="BD61">
        <v>1.7</v>
      </c>
      <c r="BE61" t="s">
        <v>69</v>
      </c>
      <c r="BF61">
        <v>0.5</v>
      </c>
      <c r="BH61">
        <v>0.5</v>
      </c>
      <c r="BJ61">
        <v>5.5</v>
      </c>
      <c r="BK61" t="s">
        <v>66</v>
      </c>
      <c r="BL61">
        <v>0.5</v>
      </c>
      <c r="BN61">
        <v>0.1</v>
      </c>
      <c r="BP61">
        <v>1.5</v>
      </c>
      <c r="BQ61" t="s">
        <v>69</v>
      </c>
      <c r="BR61">
        <v>1.1000000000000001</v>
      </c>
      <c r="BT61">
        <v>1.1000000000000001</v>
      </c>
      <c r="BV61">
        <v>0.5</v>
      </c>
      <c r="BX61">
        <v>0.4</v>
      </c>
      <c r="CB61">
        <v>0.7</v>
      </c>
      <c r="CD61">
        <v>1.6</v>
      </c>
      <c r="CE61" t="s">
        <v>69</v>
      </c>
      <c r="CF61">
        <v>1</v>
      </c>
      <c r="CH61">
        <v>0.4</v>
      </c>
      <c r="CJ61">
        <v>0.5</v>
      </c>
      <c r="CN61">
        <v>3.8</v>
      </c>
      <c r="CO61" t="s">
        <v>66</v>
      </c>
      <c r="CP61">
        <v>39.1</v>
      </c>
      <c r="CQ61" t="s">
        <v>67</v>
      </c>
      <c r="CR61">
        <v>0.5</v>
      </c>
      <c r="CT61">
        <v>0.4</v>
      </c>
      <c r="CV61">
        <v>0.7</v>
      </c>
      <c r="CX61">
        <v>0.5</v>
      </c>
      <c r="CZ61">
        <v>0.5</v>
      </c>
      <c r="DB61">
        <v>0.2</v>
      </c>
      <c r="DD61">
        <v>1.2</v>
      </c>
      <c r="DF61">
        <v>0.5</v>
      </c>
      <c r="DH61">
        <v>1.2</v>
      </c>
      <c r="DJ61">
        <v>1.7</v>
      </c>
      <c r="DK61" t="s">
        <v>69</v>
      </c>
      <c r="DL61">
        <v>0.4</v>
      </c>
      <c r="DN61">
        <v>0.4</v>
      </c>
      <c r="DP61">
        <v>0.2</v>
      </c>
      <c r="DR61">
        <v>0.6</v>
      </c>
      <c r="DT61">
        <v>0.4</v>
      </c>
      <c r="DV61">
        <v>0.9</v>
      </c>
    </row>
    <row r="62" spans="1:127" x14ac:dyDescent="0.3">
      <c r="A62" t="s">
        <v>57</v>
      </c>
    </row>
    <row r="63" spans="1:127" x14ac:dyDescent="0.3">
      <c r="A63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A60E-2E0F-46DF-90A7-DBEA3664C9EB}">
  <dimension ref="A1:G6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RowHeight="14.4" x14ac:dyDescent="0.3"/>
  <cols>
    <col min="1" max="1" width="23.109375" customWidth="1"/>
    <col min="2" max="2" width="5.6640625" bestFit="1" customWidth="1"/>
    <col min="4" max="4" width="7.77734375" bestFit="1" customWidth="1"/>
    <col min="5" max="5" width="8.77734375" bestFit="1" customWidth="1"/>
    <col min="6" max="6" width="8.21875" bestFit="1" customWidth="1"/>
    <col min="7" max="7" width="14.88671875" style="1" bestFit="1" customWidth="1"/>
  </cols>
  <sheetData>
    <row r="1" spans="1:7" x14ac:dyDescent="0.3">
      <c r="B1" t="s">
        <v>63</v>
      </c>
      <c r="C1" t="s">
        <v>73</v>
      </c>
      <c r="D1" t="s">
        <v>78</v>
      </c>
      <c r="E1" t="s">
        <v>109</v>
      </c>
      <c r="F1" t="s">
        <v>128</v>
      </c>
      <c r="G1" s="1" t="s">
        <v>131</v>
      </c>
    </row>
    <row r="2" spans="1:7" x14ac:dyDescent="0.3">
      <c r="A2" t="s">
        <v>0</v>
      </c>
    </row>
    <row r="3" spans="1:7" x14ac:dyDescent="0.3">
      <c r="A3" t="s">
        <v>1</v>
      </c>
      <c r="B3">
        <v>70.599999999999994</v>
      </c>
      <c r="C3">
        <v>81.2</v>
      </c>
      <c r="D3">
        <v>69.3</v>
      </c>
      <c r="E3">
        <v>86.3</v>
      </c>
      <c r="F3">
        <v>68.5</v>
      </c>
      <c r="G3" s="1">
        <f>IF(+AVERAGE(B3:F3)&gt;0,AVERAGE(B3:F3),"")</f>
        <v>75.180000000000007</v>
      </c>
    </row>
    <row r="4" spans="1:7" x14ac:dyDescent="0.3">
      <c r="A4" t="s">
        <v>2</v>
      </c>
    </row>
    <row r="5" spans="1:7" x14ac:dyDescent="0.3">
      <c r="A5" t="s">
        <v>1</v>
      </c>
      <c r="B5">
        <v>22</v>
      </c>
      <c r="C5">
        <v>17.8</v>
      </c>
      <c r="D5">
        <v>24.7</v>
      </c>
      <c r="E5">
        <v>11.9</v>
      </c>
      <c r="F5">
        <v>19.8</v>
      </c>
      <c r="G5" s="1">
        <f>IF(+AVERAGE(B5:F5)&gt;0,AVERAGE(B5:F5),"")</f>
        <v>19.240000000000002</v>
      </c>
    </row>
    <row r="6" spans="1:7" x14ac:dyDescent="0.3">
      <c r="A6" t="s">
        <v>3</v>
      </c>
    </row>
    <row r="7" spans="1:7" x14ac:dyDescent="0.3">
      <c r="A7" t="s">
        <v>4</v>
      </c>
      <c r="B7">
        <v>246</v>
      </c>
      <c r="C7">
        <v>199</v>
      </c>
      <c r="D7">
        <v>265</v>
      </c>
      <c r="E7">
        <v>146</v>
      </c>
      <c r="F7">
        <v>222</v>
      </c>
      <c r="G7" s="1">
        <f>IF(+AVERAGE(B7:F7)&gt;0,AVERAGE(B7:F7),"")</f>
        <v>215.6</v>
      </c>
    </row>
    <row r="8" spans="1:7" x14ac:dyDescent="0.3">
      <c r="A8" t="s">
        <v>5</v>
      </c>
      <c r="B8">
        <v>964</v>
      </c>
      <c r="C8">
        <v>781</v>
      </c>
      <c r="D8">
        <v>1035</v>
      </c>
      <c r="E8">
        <v>621</v>
      </c>
      <c r="F8">
        <v>870</v>
      </c>
      <c r="G8" s="1">
        <f>IF(+AVERAGE(B8:F8)&gt;0,AVERAGE(B8:F8),"")</f>
        <v>854.2</v>
      </c>
    </row>
    <row r="9" spans="1:7" x14ac:dyDescent="0.3">
      <c r="A9" t="s">
        <v>6</v>
      </c>
      <c r="B9">
        <v>1014</v>
      </c>
      <c r="C9">
        <v>821</v>
      </c>
      <c r="D9">
        <v>1088</v>
      </c>
      <c r="E9">
        <v>805</v>
      </c>
      <c r="F9">
        <v>914</v>
      </c>
      <c r="G9" s="1">
        <f>IF(+AVERAGE(B9:F9)&gt;0,AVERAGE(B9:F9),"")</f>
        <v>928.4</v>
      </c>
    </row>
    <row r="10" spans="1:7" x14ac:dyDescent="0.3">
      <c r="A10" t="s">
        <v>7</v>
      </c>
      <c r="B10">
        <v>1788</v>
      </c>
      <c r="C10">
        <v>1447</v>
      </c>
      <c r="D10">
        <v>1920</v>
      </c>
      <c r="E10">
        <v>913</v>
      </c>
      <c r="F10">
        <v>1613</v>
      </c>
      <c r="G10" s="1">
        <f>IF(+AVERAGE(B10:F10)&gt;0,AVERAGE(B10:F10),"")</f>
        <v>1536.2</v>
      </c>
    </row>
    <row r="11" spans="1:7" x14ac:dyDescent="0.3">
      <c r="A11" t="s">
        <v>8</v>
      </c>
      <c r="B11">
        <v>2020</v>
      </c>
      <c r="C11">
        <v>1635</v>
      </c>
      <c r="D11">
        <v>2169</v>
      </c>
      <c r="E11">
        <v>986</v>
      </c>
      <c r="F11">
        <v>1822</v>
      </c>
      <c r="G11" s="1">
        <f>IF(+AVERAGE(B11:F11)&gt;0,AVERAGE(B11:F11),"")</f>
        <v>1726.4</v>
      </c>
    </row>
    <row r="12" spans="1:7" x14ac:dyDescent="0.3">
      <c r="A12" t="s">
        <v>9</v>
      </c>
      <c r="B12">
        <v>651</v>
      </c>
      <c r="C12">
        <v>527</v>
      </c>
      <c r="D12">
        <v>699</v>
      </c>
      <c r="E12">
        <v>304</v>
      </c>
      <c r="F12">
        <v>587</v>
      </c>
      <c r="G12" s="1">
        <f>IF(+AVERAGE(B12:F12)&gt;0,AVERAGE(B12:F12),"")</f>
        <v>553.6</v>
      </c>
    </row>
    <row r="13" spans="1:7" x14ac:dyDescent="0.3">
      <c r="A13" t="s">
        <v>10</v>
      </c>
      <c r="B13">
        <v>236</v>
      </c>
      <c r="C13">
        <v>191</v>
      </c>
      <c r="D13">
        <v>253</v>
      </c>
      <c r="E13">
        <v>101</v>
      </c>
      <c r="F13">
        <v>213</v>
      </c>
      <c r="G13" s="1">
        <f>IF(+AVERAGE(B13:F13)&gt;0,AVERAGE(B13:F13),"")</f>
        <v>198.8</v>
      </c>
    </row>
    <row r="14" spans="1:7" x14ac:dyDescent="0.3">
      <c r="A14" t="s">
        <v>11</v>
      </c>
      <c r="B14">
        <v>859</v>
      </c>
      <c r="C14">
        <v>695</v>
      </c>
      <c r="D14">
        <v>922</v>
      </c>
      <c r="E14">
        <v>412</v>
      </c>
      <c r="F14">
        <v>775</v>
      </c>
      <c r="G14" s="1">
        <f>IF(+AVERAGE(B14:F14)&gt;0,AVERAGE(B14:F14),"")</f>
        <v>732.6</v>
      </c>
    </row>
    <row r="15" spans="1:7" x14ac:dyDescent="0.3">
      <c r="A15" t="s">
        <v>12</v>
      </c>
      <c r="B15">
        <v>743</v>
      </c>
      <c r="C15">
        <v>601</v>
      </c>
      <c r="D15">
        <v>797</v>
      </c>
      <c r="E15">
        <v>507</v>
      </c>
      <c r="F15">
        <v>670</v>
      </c>
      <c r="G15" s="1">
        <f>IF(+AVERAGE(B15:F15)&gt;0,AVERAGE(B15:F15),"")</f>
        <v>663.6</v>
      </c>
    </row>
    <row r="16" spans="1:7" x14ac:dyDescent="0.3">
      <c r="A16" t="s">
        <v>13</v>
      </c>
      <c r="B16">
        <v>1133</v>
      </c>
      <c r="C16">
        <v>917</v>
      </c>
      <c r="D16">
        <v>1217</v>
      </c>
      <c r="E16">
        <v>697</v>
      </c>
      <c r="F16">
        <v>1022</v>
      </c>
      <c r="G16" s="1">
        <f>IF(+AVERAGE(B16:F16)&gt;0,AVERAGE(B16:F16),"")</f>
        <v>997.2</v>
      </c>
    </row>
    <row r="17" spans="1:7" x14ac:dyDescent="0.3">
      <c r="A17" t="s">
        <v>14</v>
      </c>
      <c r="B17">
        <v>1316</v>
      </c>
      <c r="C17">
        <v>1066</v>
      </c>
      <c r="D17">
        <v>1413</v>
      </c>
      <c r="E17">
        <v>678</v>
      </c>
      <c r="F17">
        <v>1187</v>
      </c>
      <c r="G17" s="1">
        <f>IF(+AVERAGE(B17:F17)&gt;0,AVERAGE(B17:F17),"")</f>
        <v>1132</v>
      </c>
    </row>
    <row r="18" spans="1:7" x14ac:dyDescent="0.3">
      <c r="A18" t="s">
        <v>15</v>
      </c>
      <c r="B18">
        <v>648</v>
      </c>
      <c r="C18">
        <v>524</v>
      </c>
      <c r="D18">
        <v>695</v>
      </c>
      <c r="E18">
        <v>330</v>
      </c>
      <c r="F18">
        <v>584</v>
      </c>
      <c r="G18" s="1">
        <f>IF(+AVERAGE(B18:F18)&gt;0,AVERAGE(B18:F18),"")</f>
        <v>556.20000000000005</v>
      </c>
    </row>
    <row r="19" spans="1:7" x14ac:dyDescent="0.3">
      <c r="A19" t="s">
        <v>16</v>
      </c>
      <c r="B19">
        <v>1331</v>
      </c>
      <c r="C19">
        <v>1077</v>
      </c>
      <c r="D19">
        <v>1428</v>
      </c>
      <c r="E19">
        <v>722</v>
      </c>
      <c r="F19">
        <v>1200</v>
      </c>
      <c r="G19" s="1">
        <f>IF(+AVERAGE(B19:F19)&gt;0,AVERAGE(B19:F19),"")</f>
        <v>1151.5999999999999</v>
      </c>
    </row>
    <row r="20" spans="1:7" x14ac:dyDescent="0.3">
      <c r="A20" t="s">
        <v>17</v>
      </c>
      <c r="B20">
        <v>2253</v>
      </c>
      <c r="C20">
        <v>1823</v>
      </c>
      <c r="D20">
        <v>2419</v>
      </c>
      <c r="E20">
        <v>1052</v>
      </c>
      <c r="F20">
        <v>2032</v>
      </c>
      <c r="G20" s="1">
        <f>IF(+AVERAGE(B20:F20)&gt;0,AVERAGE(B20:F20),"")</f>
        <v>1915.8</v>
      </c>
    </row>
    <row r="21" spans="1:7" x14ac:dyDescent="0.3">
      <c r="A21" t="s">
        <v>18</v>
      </c>
      <c r="B21">
        <v>3284</v>
      </c>
      <c r="C21">
        <v>2658</v>
      </c>
      <c r="D21">
        <v>3526</v>
      </c>
      <c r="E21">
        <v>1566</v>
      </c>
      <c r="F21">
        <v>2962</v>
      </c>
      <c r="G21" s="1">
        <f>IF(+AVERAGE(B21:F21)&gt;0,AVERAGE(B21:F21),"")</f>
        <v>2799.2</v>
      </c>
    </row>
    <row r="22" spans="1:7" x14ac:dyDescent="0.3">
      <c r="A22" t="s">
        <v>19</v>
      </c>
      <c r="B22">
        <v>1056</v>
      </c>
      <c r="C22">
        <v>855</v>
      </c>
      <c r="D22">
        <v>1134</v>
      </c>
      <c r="E22">
        <v>1103</v>
      </c>
      <c r="F22">
        <v>952</v>
      </c>
      <c r="G22" s="1">
        <f>IF(+AVERAGE(B22:F22)&gt;0,AVERAGE(B22:F22),"")</f>
        <v>1020</v>
      </c>
    </row>
    <row r="23" spans="1:7" x14ac:dyDescent="0.3">
      <c r="A23" t="s">
        <v>20</v>
      </c>
      <c r="B23">
        <v>778</v>
      </c>
      <c r="C23">
        <v>630</v>
      </c>
      <c r="D23">
        <v>835</v>
      </c>
      <c r="E23">
        <v>380</v>
      </c>
      <c r="F23">
        <v>702</v>
      </c>
      <c r="G23" s="1">
        <f>IF(+AVERAGE(B23:F23)&gt;0,AVERAGE(B23:F23),"")</f>
        <v>665</v>
      </c>
    </row>
    <row r="24" spans="1:7" x14ac:dyDescent="0.3">
      <c r="A24" t="s">
        <v>21</v>
      </c>
      <c r="B24">
        <v>898</v>
      </c>
      <c r="C24">
        <v>726</v>
      </c>
      <c r="D24">
        <v>964</v>
      </c>
      <c r="E24">
        <v>602</v>
      </c>
      <c r="F24">
        <v>809</v>
      </c>
      <c r="G24" s="1">
        <f>IF(+AVERAGE(B24:F24)&gt;0,AVERAGE(B24:F24),"")</f>
        <v>799.8</v>
      </c>
    </row>
    <row r="25" spans="1:7" x14ac:dyDescent="0.3">
      <c r="A25" t="s">
        <v>22</v>
      </c>
    </row>
    <row r="26" spans="1:7" x14ac:dyDescent="0.3">
      <c r="A26" t="s">
        <v>1</v>
      </c>
      <c r="B26">
        <v>1</v>
      </c>
      <c r="C26">
        <v>0.7</v>
      </c>
      <c r="D26">
        <v>6</v>
      </c>
      <c r="E26">
        <v>1.8</v>
      </c>
      <c r="F26">
        <v>6.3</v>
      </c>
      <c r="G26" s="1">
        <f>IF(+AVERAGE(B26:F26)&gt;0,AVERAGE(B26:F26),"")</f>
        <v>3.16</v>
      </c>
    </row>
    <row r="27" spans="1:7" x14ac:dyDescent="0.3">
      <c r="A27" t="s">
        <v>23</v>
      </c>
      <c r="B27">
        <v>0.3</v>
      </c>
      <c r="C27">
        <v>0.1</v>
      </c>
      <c r="D27">
        <v>1.54</v>
      </c>
      <c r="E27">
        <v>0.35</v>
      </c>
      <c r="F27">
        <v>1</v>
      </c>
      <c r="G27" s="1">
        <f>IF(+AVERAGE(B27:F27)&gt;0,AVERAGE(B27:F27),"")</f>
        <v>0.65800000000000003</v>
      </c>
    </row>
    <row r="28" spans="1:7" x14ac:dyDescent="0.3">
      <c r="A28" t="s">
        <v>24</v>
      </c>
      <c r="B28">
        <v>0.2</v>
      </c>
      <c r="C28">
        <v>0.1</v>
      </c>
      <c r="D28">
        <v>1.23</v>
      </c>
      <c r="E28">
        <v>0.43</v>
      </c>
      <c r="F28">
        <v>2.1</v>
      </c>
      <c r="G28" s="1">
        <f>IF(+AVERAGE(B28:F28)&gt;0,AVERAGE(B28:F28),"")</f>
        <v>0.81200000000000006</v>
      </c>
    </row>
    <row r="29" spans="1:7" x14ac:dyDescent="0.3">
      <c r="A29" t="s">
        <v>25</v>
      </c>
      <c r="B29">
        <v>0.3</v>
      </c>
      <c r="C29">
        <v>0.2</v>
      </c>
      <c r="D29">
        <v>2.62</v>
      </c>
      <c r="E29">
        <v>0.46</v>
      </c>
      <c r="F29">
        <v>2.5</v>
      </c>
      <c r="G29" s="1">
        <f>IF(+AVERAGE(B29:F29)&gt;0,AVERAGE(B29:F29),"")</f>
        <v>1.216</v>
      </c>
    </row>
    <row r="30" spans="1:7" x14ac:dyDescent="0.3">
      <c r="A30" t="s">
        <v>26</v>
      </c>
      <c r="B30">
        <v>0.3</v>
      </c>
      <c r="C30">
        <v>0.2</v>
      </c>
      <c r="D30">
        <v>0.4</v>
      </c>
      <c r="E30">
        <v>0.4</v>
      </c>
      <c r="F30">
        <v>1.4</v>
      </c>
      <c r="G30" s="1">
        <f>IF(+AVERAGE(B30:F30)&gt;0,AVERAGE(B30:F30),"")</f>
        <v>0.54</v>
      </c>
    </row>
    <row r="31" spans="1:7" x14ac:dyDescent="0.3">
      <c r="A31" t="s">
        <v>27</v>
      </c>
      <c r="B31" t="s">
        <v>70</v>
      </c>
      <c r="C31" t="s">
        <v>70</v>
      </c>
      <c r="D31" t="s">
        <v>70</v>
      </c>
      <c r="E31" t="s">
        <v>70</v>
      </c>
      <c r="F31" t="s">
        <v>70</v>
      </c>
    </row>
    <row r="32" spans="1:7" x14ac:dyDescent="0.3">
      <c r="A32" t="s">
        <v>28</v>
      </c>
      <c r="B32">
        <v>47</v>
      </c>
      <c r="C32">
        <v>43</v>
      </c>
      <c r="D32">
        <v>45</v>
      </c>
      <c r="E32">
        <v>67</v>
      </c>
      <c r="F32">
        <v>55</v>
      </c>
      <c r="G32" s="1">
        <f>IF(+AVERAGE(B32:F32)&gt;0,AVERAGE(B32:F32),"")</f>
        <v>51.4</v>
      </c>
    </row>
    <row r="33" spans="1:7" x14ac:dyDescent="0.3">
      <c r="A33" t="s">
        <v>29</v>
      </c>
    </row>
    <row r="34" spans="1:7" x14ac:dyDescent="0.3">
      <c r="A34" t="s">
        <v>1</v>
      </c>
      <c r="B34" t="s">
        <v>71</v>
      </c>
      <c r="C34" t="s">
        <v>71</v>
      </c>
      <c r="D34" t="s">
        <v>71</v>
      </c>
      <c r="E34" t="s">
        <v>71</v>
      </c>
      <c r="F34">
        <v>2.9</v>
      </c>
      <c r="G34" s="1">
        <f>IF(+AVERAGE(B34:F34)&gt;0,AVERAGE(B34:F34),"")</f>
        <v>2.9</v>
      </c>
    </row>
    <row r="35" spans="1:7" x14ac:dyDescent="0.3">
      <c r="A35" t="s">
        <v>30</v>
      </c>
    </row>
    <row r="36" spans="1:7" x14ac:dyDescent="0.3">
      <c r="A36" t="s">
        <v>31</v>
      </c>
      <c r="B36">
        <v>103</v>
      </c>
      <c r="C36">
        <v>78</v>
      </c>
      <c r="D36">
        <v>153</v>
      </c>
      <c r="E36">
        <v>64</v>
      </c>
      <c r="F36">
        <v>142</v>
      </c>
      <c r="G36" s="1">
        <f>IF(+AVERAGE(B36:F36)&gt;0,AVERAGE(B36:F36),"")</f>
        <v>108</v>
      </c>
    </row>
    <row r="37" spans="1:7" x14ac:dyDescent="0.3">
      <c r="A37" t="s">
        <v>32</v>
      </c>
    </row>
    <row r="38" spans="1:7" x14ac:dyDescent="0.3">
      <c r="A38" t="s">
        <v>33</v>
      </c>
      <c r="B38">
        <v>15.6</v>
      </c>
      <c r="C38">
        <v>12</v>
      </c>
      <c r="D38">
        <v>6</v>
      </c>
      <c r="E38">
        <v>1</v>
      </c>
      <c r="F38">
        <v>12</v>
      </c>
      <c r="G38" s="1">
        <f>IF(+AVERAGE(B38:F38)&gt;0,AVERAGE(B38:F38),"")</f>
        <v>9.32</v>
      </c>
    </row>
    <row r="39" spans="1:7" x14ac:dyDescent="0.3">
      <c r="A39" t="s">
        <v>34</v>
      </c>
      <c r="B39">
        <v>0.16</v>
      </c>
      <c r="C39">
        <v>0.1</v>
      </c>
      <c r="D39">
        <v>0.22</v>
      </c>
      <c r="E39">
        <v>1</v>
      </c>
      <c r="F39">
        <v>0.2</v>
      </c>
      <c r="G39" s="1">
        <f>IF(+AVERAGE(B39:F39)&gt;0,AVERAGE(B39:F39),"")</f>
        <v>0.33599999999999997</v>
      </c>
    </row>
    <row r="40" spans="1:7" x14ac:dyDescent="0.3">
      <c r="A40" t="s">
        <v>35</v>
      </c>
      <c r="B40">
        <v>0.1</v>
      </c>
      <c r="C40">
        <v>0.1</v>
      </c>
      <c r="D40">
        <v>0.12</v>
      </c>
      <c r="E40">
        <v>0.09</v>
      </c>
      <c r="F40">
        <v>0.4</v>
      </c>
      <c r="G40" s="1">
        <f>IF(+AVERAGE(B40:F40)&gt;0,AVERAGE(B40:F40),"")</f>
        <v>0.16200000000000001</v>
      </c>
    </row>
    <row r="41" spans="1:7" x14ac:dyDescent="0.3">
      <c r="A41" t="s">
        <v>36</v>
      </c>
      <c r="B41">
        <v>15.4</v>
      </c>
      <c r="C41">
        <v>2.1</v>
      </c>
      <c r="D41">
        <v>17.8</v>
      </c>
      <c r="E41">
        <v>8.5</v>
      </c>
      <c r="F41">
        <v>7.9</v>
      </c>
      <c r="G41" s="1">
        <f>IF(+AVERAGE(B41:F41)&gt;0,AVERAGE(B41:F41),"")</f>
        <v>10.34</v>
      </c>
    </row>
    <row r="42" spans="1:7" x14ac:dyDescent="0.3">
      <c r="A42" t="s">
        <v>37</v>
      </c>
      <c r="B42">
        <v>0.4</v>
      </c>
      <c r="C42">
        <v>0.2</v>
      </c>
      <c r="D42">
        <v>0.1</v>
      </c>
      <c r="F42">
        <v>1.3</v>
      </c>
      <c r="G42" s="1">
        <f>IF(+AVERAGE(B42:F42)&gt;0,AVERAGE(B42:F42),"")</f>
        <v>0.5</v>
      </c>
    </row>
    <row r="43" spans="1:7" x14ac:dyDescent="0.3">
      <c r="A43" t="s">
        <v>38</v>
      </c>
      <c r="B43">
        <v>0.6</v>
      </c>
      <c r="C43">
        <v>0.2</v>
      </c>
      <c r="D43">
        <v>0.4</v>
      </c>
      <c r="E43">
        <v>0.16</v>
      </c>
      <c r="F43">
        <v>0.8</v>
      </c>
      <c r="G43" s="1">
        <f>IF(+AVERAGE(B43:F43)&gt;0,AVERAGE(B43:F43),"")</f>
        <v>0.43200000000000005</v>
      </c>
    </row>
    <row r="44" spans="1:7" x14ac:dyDescent="0.3">
      <c r="A44" t="s">
        <v>39</v>
      </c>
      <c r="B44">
        <v>9</v>
      </c>
      <c r="C44">
        <v>12.5</v>
      </c>
      <c r="D44">
        <v>15</v>
      </c>
      <c r="E44">
        <v>12.3</v>
      </c>
      <c r="F44">
        <v>21</v>
      </c>
      <c r="G44" s="1">
        <f>IF(+AVERAGE(B44:F44)&gt;0,AVERAGE(B44:F44),"")</f>
        <v>13.959999999999999</v>
      </c>
    </row>
    <row r="45" spans="1:7" s="1" customFormat="1" x14ac:dyDescent="0.3">
      <c r="A45" s="1" t="s">
        <v>40</v>
      </c>
      <c r="B45" s="1">
        <v>1.9</v>
      </c>
      <c r="C45" s="1">
        <v>0.9</v>
      </c>
      <c r="D45" s="1">
        <v>3</v>
      </c>
      <c r="E45" s="1">
        <v>1.1000000000000001</v>
      </c>
      <c r="F45" s="1">
        <v>3.2</v>
      </c>
      <c r="G45" s="1">
        <f>IF(+AVERAGE(B45:F45)&gt;0,AVERAGE(B45:F45),"")</f>
        <v>2.0200000000000005</v>
      </c>
    </row>
    <row r="46" spans="1:7" s="1" customFormat="1" x14ac:dyDescent="0.3">
      <c r="A46" s="1" t="s">
        <v>41</v>
      </c>
      <c r="C46" s="1">
        <v>1</v>
      </c>
      <c r="D46" s="1" t="s">
        <v>72</v>
      </c>
      <c r="E46" s="1">
        <v>1</v>
      </c>
      <c r="F46" s="1">
        <v>4</v>
      </c>
      <c r="G46" s="1">
        <f>IF(+AVERAGE(B46:F46)&gt;0,AVERAGE(B46:F46),"")</f>
        <v>2</v>
      </c>
    </row>
    <row r="47" spans="1:7" s="1" customFormat="1" x14ac:dyDescent="0.3">
      <c r="A47" s="1" t="s">
        <v>42</v>
      </c>
      <c r="B47" s="1">
        <v>0.1</v>
      </c>
      <c r="C47" s="1">
        <v>1.1000000000000001</v>
      </c>
      <c r="D47" s="1">
        <v>5</v>
      </c>
      <c r="E47" s="1">
        <v>1</v>
      </c>
      <c r="F47" s="1">
        <v>9.9</v>
      </c>
      <c r="G47" s="1">
        <f>IF(+AVERAGE(B47:F47)&gt;0,AVERAGE(B47:F47),"")</f>
        <v>3.4200000000000004</v>
      </c>
    </row>
    <row r="48" spans="1:7" s="1" customFormat="1" x14ac:dyDescent="0.3">
      <c r="A48" s="1" t="s">
        <v>43</v>
      </c>
      <c r="C48" s="1">
        <v>0.6</v>
      </c>
      <c r="D48" s="1">
        <v>0.9</v>
      </c>
      <c r="E48" s="1">
        <v>0.4</v>
      </c>
      <c r="F48" s="1">
        <v>1.8</v>
      </c>
      <c r="G48" s="1">
        <f>IF(+AVERAGE(B48:F48)&gt;0,AVERAGE(B48:F48),"")</f>
        <v>0.92500000000000004</v>
      </c>
    </row>
    <row r="49" spans="1:7" x14ac:dyDescent="0.3">
      <c r="A49" t="s">
        <v>44</v>
      </c>
      <c r="G49" s="1" t="e">
        <f>IF(+AVERAGE(B49:F49)&gt;0,AVERAGE(B49:F49),"")</f>
        <v>#DIV/0!</v>
      </c>
    </row>
    <row r="50" spans="1:7" x14ac:dyDescent="0.3">
      <c r="A50" t="s">
        <v>45</v>
      </c>
    </row>
    <row r="51" spans="1:7" x14ac:dyDescent="0.3">
      <c r="A51" t="s">
        <v>46</v>
      </c>
      <c r="B51">
        <v>29</v>
      </c>
      <c r="C51">
        <v>16</v>
      </c>
      <c r="D51">
        <v>8</v>
      </c>
      <c r="E51">
        <v>33.1</v>
      </c>
      <c r="F51">
        <v>12</v>
      </c>
      <c r="G51" s="1">
        <f>IF(+AVERAGE(B51:F51)&gt;0,AVERAGE(B51:F51),"")</f>
        <v>19.619999999999997</v>
      </c>
    </row>
    <row r="52" spans="1:7" x14ac:dyDescent="0.3">
      <c r="A52" t="s">
        <v>47</v>
      </c>
      <c r="B52">
        <v>0.1</v>
      </c>
      <c r="C52">
        <v>0.16</v>
      </c>
      <c r="D52">
        <v>0.01</v>
      </c>
      <c r="F52">
        <v>0.3</v>
      </c>
      <c r="G52" s="1">
        <f>IF(+AVERAGE(B52:F52)&gt;0,AVERAGE(B52:F52),"")</f>
        <v>0.14250000000000002</v>
      </c>
    </row>
    <row r="53" spans="1:7" x14ac:dyDescent="0.3">
      <c r="A53" t="s">
        <v>48</v>
      </c>
      <c r="B53">
        <v>222</v>
      </c>
      <c r="C53">
        <v>203</v>
      </c>
      <c r="D53">
        <v>28</v>
      </c>
      <c r="E53">
        <v>171</v>
      </c>
      <c r="F53">
        <v>200</v>
      </c>
      <c r="G53" s="1">
        <f>IF(+AVERAGE(B53:F53)&gt;0,AVERAGE(B53:F53),"")</f>
        <v>164.8</v>
      </c>
    </row>
    <row r="54" spans="1:7" x14ac:dyDescent="0.3">
      <c r="A54" t="s">
        <v>49</v>
      </c>
      <c r="B54">
        <v>1.3</v>
      </c>
      <c r="C54">
        <v>0.4</v>
      </c>
      <c r="D54">
        <v>1.3</v>
      </c>
      <c r="E54">
        <v>1.1000000000000001</v>
      </c>
      <c r="F54">
        <v>0.8</v>
      </c>
      <c r="G54" s="1">
        <f>IF(+AVERAGE(B54:F54)&gt;0,AVERAGE(B54:F54),"")</f>
        <v>0.97999999999999987</v>
      </c>
    </row>
    <row r="55" spans="1:7" x14ac:dyDescent="0.3">
      <c r="A55" t="s">
        <v>50</v>
      </c>
      <c r="B55">
        <v>34</v>
      </c>
      <c r="C55">
        <v>32</v>
      </c>
      <c r="D55">
        <v>23</v>
      </c>
      <c r="E55">
        <v>25.1</v>
      </c>
      <c r="F55">
        <v>25.8</v>
      </c>
      <c r="G55" s="1">
        <f>IF(+AVERAGE(B55:F55)&gt;0,AVERAGE(B55:F55),"")</f>
        <v>27.98</v>
      </c>
    </row>
    <row r="56" spans="1:7" x14ac:dyDescent="0.3">
      <c r="A56" t="s">
        <v>51</v>
      </c>
      <c r="C56">
        <v>0.02</v>
      </c>
      <c r="F56">
        <v>0.02</v>
      </c>
      <c r="G56" s="1">
        <f>IF(+AVERAGE(B56:F56)&gt;0,AVERAGE(B56:F56),"")</f>
        <v>0.02</v>
      </c>
    </row>
    <row r="57" spans="1:7" x14ac:dyDescent="0.3">
      <c r="A57" t="s">
        <v>52</v>
      </c>
      <c r="B57">
        <v>407</v>
      </c>
      <c r="C57">
        <v>413</v>
      </c>
      <c r="D57">
        <v>330</v>
      </c>
      <c r="E57">
        <v>294</v>
      </c>
      <c r="F57">
        <v>490</v>
      </c>
      <c r="G57" s="1">
        <f>IF(+AVERAGE(B57:F57)&gt;0,AVERAGE(B57:F57),"")</f>
        <v>386.8</v>
      </c>
    </row>
    <row r="58" spans="1:7" x14ac:dyDescent="0.3">
      <c r="A58" t="s">
        <v>53</v>
      </c>
      <c r="B58">
        <v>36.5</v>
      </c>
      <c r="C58">
        <v>33.1</v>
      </c>
      <c r="D58">
        <v>82</v>
      </c>
      <c r="E58">
        <v>36</v>
      </c>
      <c r="F58">
        <v>36.5</v>
      </c>
      <c r="G58" s="1">
        <f>IF(+AVERAGE(B58:F58)&gt;0,AVERAGE(B58:F58),"")</f>
        <v>44.82</v>
      </c>
    </row>
    <row r="59" spans="1:7" x14ac:dyDescent="0.3">
      <c r="A59" t="s">
        <v>54</v>
      </c>
      <c r="B59">
        <v>37</v>
      </c>
      <c r="C59">
        <v>80</v>
      </c>
      <c r="D59">
        <v>39</v>
      </c>
      <c r="E59">
        <v>101</v>
      </c>
      <c r="F59">
        <v>44</v>
      </c>
      <c r="G59" s="1">
        <f>IF(+AVERAGE(B59:F59)&gt;0,AVERAGE(B59:F59),"")</f>
        <v>60.2</v>
      </c>
    </row>
    <row r="60" spans="1:7" x14ac:dyDescent="0.3">
      <c r="A60" t="s">
        <v>55</v>
      </c>
      <c r="B60">
        <v>50</v>
      </c>
      <c r="C60">
        <v>1.51</v>
      </c>
      <c r="D60">
        <v>10</v>
      </c>
      <c r="E60">
        <v>27</v>
      </c>
      <c r="F60">
        <v>28.32</v>
      </c>
      <c r="G60" s="1">
        <f>IF(+AVERAGE(B60:F60)&gt;0,AVERAGE(B60:F60),"")</f>
        <v>23.365999999999996</v>
      </c>
    </row>
    <row r="61" spans="1:7" x14ac:dyDescent="0.3">
      <c r="A61" t="s">
        <v>56</v>
      </c>
      <c r="B61">
        <v>0.8</v>
      </c>
      <c r="C61">
        <v>0.5</v>
      </c>
      <c r="D61">
        <v>0.5</v>
      </c>
      <c r="E61">
        <v>0.4</v>
      </c>
      <c r="F61">
        <v>0.6</v>
      </c>
      <c r="G61" s="1">
        <f>IF(+AVERAGE(B61:F61)&gt;0,AVERAGE(B61:F61),"")</f>
        <v>0.56000000000000005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3944-0115-4E58-9C89-6052581B054C}">
  <dimension ref="A1:D61"/>
  <sheetViews>
    <sheetView zoomScaleNormal="100" workbookViewId="0">
      <selection activeCell="A45" sqref="A45"/>
    </sheetView>
  </sheetViews>
  <sheetFormatPr defaultRowHeight="14.4" x14ac:dyDescent="0.3"/>
  <cols>
    <col min="1" max="1" width="39.33203125" customWidth="1"/>
    <col min="2" max="2" width="11" bestFit="1" customWidth="1"/>
    <col min="3" max="3" width="14.88671875" bestFit="1" customWidth="1"/>
  </cols>
  <sheetData>
    <row r="1" spans="1:4" x14ac:dyDescent="0.3">
      <c r="B1" s="1" t="s">
        <v>121</v>
      </c>
      <c r="C1" t="s">
        <v>131</v>
      </c>
    </row>
    <row r="2" spans="1:4" x14ac:dyDescent="0.3">
      <c r="A2" t="s">
        <v>0</v>
      </c>
    </row>
    <row r="3" spans="1:4" x14ac:dyDescent="0.3">
      <c r="A3" t="s">
        <v>1</v>
      </c>
      <c r="B3">
        <v>75.599999999999994</v>
      </c>
      <c r="C3">
        <f>+'5 otras Especies RESUMEN'!G3</f>
        <v>75.180000000000007</v>
      </c>
      <c r="D3" t="str">
        <f>IF(B3&gt;=C3,"PE","OTR")</f>
        <v>PE</v>
      </c>
    </row>
    <row r="4" spans="1:4" x14ac:dyDescent="0.3">
      <c r="A4" t="s">
        <v>2</v>
      </c>
      <c r="C4">
        <f>+'5 otras Especies RESUMEN'!G4</f>
        <v>0</v>
      </c>
      <c r="D4" t="str">
        <f>IF(B4&gt;=C4,"PE","OTR")</f>
        <v>PE</v>
      </c>
    </row>
    <row r="5" spans="1:4" x14ac:dyDescent="0.3">
      <c r="A5" s="1" t="s">
        <v>1</v>
      </c>
      <c r="B5" s="1">
        <v>19.8</v>
      </c>
      <c r="C5" s="1">
        <f>+'5 otras Especies RESUMEN'!G5</f>
        <v>19.240000000000002</v>
      </c>
      <c r="D5" s="1" t="str">
        <f>IF(B5&gt;=C5,"PE","OTR")</f>
        <v>PE</v>
      </c>
    </row>
    <row r="6" spans="1:4" x14ac:dyDescent="0.3">
      <c r="A6" t="s">
        <v>3</v>
      </c>
      <c r="C6">
        <f>+'5 otras Especies RESUMEN'!G6</f>
        <v>0</v>
      </c>
      <c r="D6" t="str">
        <f>IF(B6&gt;=C6,"PE","OTR")</f>
        <v>PE</v>
      </c>
    </row>
    <row r="7" spans="1:4" x14ac:dyDescent="0.3">
      <c r="A7" t="s">
        <v>4</v>
      </c>
      <c r="B7">
        <v>222</v>
      </c>
      <c r="C7">
        <f>+'5 otras Especies RESUMEN'!G7</f>
        <v>215.6</v>
      </c>
      <c r="D7" t="str">
        <f>IF(B7&gt;=C7,"PE","OTR")</f>
        <v>PE</v>
      </c>
    </row>
    <row r="8" spans="1:4" x14ac:dyDescent="0.3">
      <c r="A8" t="s">
        <v>5</v>
      </c>
      <c r="B8">
        <v>868</v>
      </c>
      <c r="C8">
        <f>+'5 otras Especies RESUMEN'!G8</f>
        <v>854.2</v>
      </c>
      <c r="D8" t="str">
        <f>IF(B8&gt;=C8,"PE","OTR")</f>
        <v>PE</v>
      </c>
    </row>
    <row r="9" spans="1:4" x14ac:dyDescent="0.3">
      <c r="A9" t="s">
        <v>6</v>
      </c>
      <c r="B9">
        <v>912</v>
      </c>
      <c r="C9">
        <f>+'5 otras Especies RESUMEN'!G9</f>
        <v>928.4</v>
      </c>
      <c r="D9" t="str">
        <f>IF(B9&gt;=C9,"PE","OTR")</f>
        <v>OTR</v>
      </c>
    </row>
    <row r="10" spans="1:4" x14ac:dyDescent="0.3">
      <c r="A10" t="s">
        <v>7</v>
      </c>
      <c r="B10">
        <v>1609</v>
      </c>
      <c r="C10">
        <f>+'5 otras Especies RESUMEN'!G10</f>
        <v>1536.2</v>
      </c>
      <c r="D10" t="str">
        <f>IF(B10&gt;=C10,"PE","OTR")</f>
        <v>PE</v>
      </c>
    </row>
    <row r="11" spans="1:4" x14ac:dyDescent="0.3">
      <c r="A11" t="s">
        <v>8</v>
      </c>
      <c r="B11">
        <v>1818</v>
      </c>
      <c r="C11">
        <f>+'5 otras Especies RESUMEN'!G11</f>
        <v>1726.4</v>
      </c>
      <c r="D11" t="str">
        <f>IF(B11&gt;=C11,"PE","OTR")</f>
        <v>PE</v>
      </c>
    </row>
    <row r="12" spans="1:4" x14ac:dyDescent="0.3">
      <c r="A12" t="s">
        <v>9</v>
      </c>
      <c r="B12">
        <v>586</v>
      </c>
      <c r="C12">
        <f>+'5 otras Especies RESUMEN'!G12</f>
        <v>553.6</v>
      </c>
      <c r="D12" t="str">
        <f>IF(B12&gt;=C12,"PE","OTR")</f>
        <v>PE</v>
      </c>
    </row>
    <row r="13" spans="1:4" x14ac:dyDescent="0.3">
      <c r="A13" t="s">
        <v>10</v>
      </c>
      <c r="B13">
        <v>212</v>
      </c>
      <c r="C13">
        <f>+'5 otras Especies RESUMEN'!G13</f>
        <v>198.8</v>
      </c>
      <c r="D13" t="str">
        <f>IF(B13&gt;=C13,"PE","OTR")</f>
        <v>PE</v>
      </c>
    </row>
    <row r="14" spans="1:4" x14ac:dyDescent="0.3">
      <c r="A14" t="s">
        <v>11</v>
      </c>
      <c r="B14">
        <v>773</v>
      </c>
      <c r="C14">
        <f>+'5 otras Especies RESUMEN'!G14</f>
        <v>732.6</v>
      </c>
      <c r="D14" t="str">
        <f>IF(B14&gt;=C14,"PE","OTR")</f>
        <v>PE</v>
      </c>
    </row>
    <row r="15" spans="1:4" x14ac:dyDescent="0.3">
      <c r="A15" t="s">
        <v>12</v>
      </c>
      <c r="B15">
        <v>668</v>
      </c>
      <c r="C15">
        <f>+'5 otras Especies RESUMEN'!G15</f>
        <v>663.6</v>
      </c>
      <c r="D15" t="str">
        <f>IF(B15&gt;=C15,"PE","OTR")</f>
        <v>PE</v>
      </c>
    </row>
    <row r="16" spans="1:4" x14ac:dyDescent="0.3">
      <c r="A16" t="s">
        <v>13</v>
      </c>
      <c r="B16">
        <v>1020</v>
      </c>
      <c r="C16">
        <f>+'5 otras Especies RESUMEN'!G16</f>
        <v>997.2</v>
      </c>
      <c r="D16" t="str">
        <f>IF(B16&gt;=C16,"PE","OTR")</f>
        <v>PE</v>
      </c>
    </row>
    <row r="17" spans="1:4" x14ac:dyDescent="0.3">
      <c r="A17" t="s">
        <v>14</v>
      </c>
      <c r="B17">
        <v>1185</v>
      </c>
      <c r="C17">
        <f>+'5 otras Especies RESUMEN'!G17</f>
        <v>1132</v>
      </c>
      <c r="D17" t="str">
        <f>IF(B17&gt;=C17,"PE","OTR")</f>
        <v>PE</v>
      </c>
    </row>
    <row r="18" spans="1:4" x14ac:dyDescent="0.3">
      <c r="A18" t="s">
        <v>15</v>
      </c>
      <c r="B18">
        <v>1185</v>
      </c>
      <c r="C18">
        <f>+'5 otras Especies RESUMEN'!G18</f>
        <v>556.20000000000005</v>
      </c>
      <c r="D18" t="str">
        <f>IF(B18&gt;=C18,"PE","OTR")</f>
        <v>PE</v>
      </c>
    </row>
    <row r="19" spans="1:4" x14ac:dyDescent="0.3">
      <c r="A19" t="s">
        <v>16</v>
      </c>
      <c r="B19">
        <v>1198</v>
      </c>
      <c r="C19">
        <f>+'5 otras Especies RESUMEN'!G19</f>
        <v>1151.5999999999999</v>
      </c>
      <c r="D19" t="str">
        <f>IF(B19&gt;=C19,"PE","OTR")</f>
        <v>PE</v>
      </c>
    </row>
    <row r="20" spans="1:4" x14ac:dyDescent="0.3">
      <c r="A20" t="s">
        <v>17</v>
      </c>
      <c r="B20">
        <v>2028</v>
      </c>
      <c r="C20">
        <f>+'5 otras Especies RESUMEN'!G20</f>
        <v>1915.8</v>
      </c>
      <c r="D20" t="str">
        <f>IF(B20&gt;=C20,"PE","OTR")</f>
        <v>PE</v>
      </c>
    </row>
    <row r="21" spans="1:4" x14ac:dyDescent="0.3">
      <c r="A21" t="s">
        <v>18</v>
      </c>
      <c r="B21">
        <v>2956</v>
      </c>
      <c r="C21">
        <f>+'5 otras Especies RESUMEN'!G21</f>
        <v>2799.2</v>
      </c>
      <c r="D21" t="str">
        <f>IF(B21&gt;=C21,"PE","OTR")</f>
        <v>PE</v>
      </c>
    </row>
    <row r="22" spans="1:4" x14ac:dyDescent="0.3">
      <c r="A22" t="s">
        <v>19</v>
      </c>
      <c r="B22">
        <v>950</v>
      </c>
      <c r="C22">
        <f>+'5 otras Especies RESUMEN'!G22</f>
        <v>1020</v>
      </c>
      <c r="D22" t="str">
        <f>IF(B22&gt;=C22,"PE","OTR")</f>
        <v>OTR</v>
      </c>
    </row>
    <row r="23" spans="1:4" x14ac:dyDescent="0.3">
      <c r="A23" t="s">
        <v>20</v>
      </c>
      <c r="B23">
        <v>700</v>
      </c>
      <c r="C23">
        <f>+'5 otras Especies RESUMEN'!G23</f>
        <v>665</v>
      </c>
      <c r="D23" t="str">
        <f>IF(B23&gt;=C23,"PE","OTR")</f>
        <v>PE</v>
      </c>
    </row>
    <row r="24" spans="1:4" x14ac:dyDescent="0.3">
      <c r="A24" t="s">
        <v>21</v>
      </c>
      <c r="B24">
        <v>808</v>
      </c>
      <c r="C24">
        <f>+'5 otras Especies RESUMEN'!G24</f>
        <v>799.8</v>
      </c>
      <c r="D24" t="str">
        <f>IF(B24&gt;=C24,"PE","OTR")</f>
        <v>PE</v>
      </c>
    </row>
    <row r="25" spans="1:4" x14ac:dyDescent="0.3">
      <c r="A25" t="s">
        <v>22</v>
      </c>
      <c r="C25">
        <f>+'5 otras Especies RESUMEN'!G25</f>
        <v>0</v>
      </c>
      <c r="D25" t="str">
        <f>IF(B25&gt;=C25,"PE","OTR")</f>
        <v>PE</v>
      </c>
    </row>
    <row r="26" spans="1:4" x14ac:dyDescent="0.3">
      <c r="A26" t="s">
        <v>1</v>
      </c>
      <c r="B26">
        <v>4</v>
      </c>
      <c r="C26">
        <f>+'5 otras Especies RESUMEN'!G26</f>
        <v>3.16</v>
      </c>
      <c r="D26" t="str">
        <f>IF(B26&gt;=C26,"PE","OTR")</f>
        <v>PE</v>
      </c>
    </row>
    <row r="27" spans="1:4" x14ac:dyDescent="0.3">
      <c r="A27" t="s">
        <v>23</v>
      </c>
      <c r="B27">
        <v>1.1000000000000001</v>
      </c>
      <c r="C27">
        <f>+'5 otras Especies RESUMEN'!G27</f>
        <v>0.65800000000000003</v>
      </c>
      <c r="D27" t="str">
        <f>IF(B27&gt;=C27,"PE","OTR")</f>
        <v>PE</v>
      </c>
    </row>
    <row r="28" spans="1:4" x14ac:dyDescent="0.3">
      <c r="A28" t="s">
        <v>24</v>
      </c>
      <c r="B28">
        <v>1.5</v>
      </c>
      <c r="C28">
        <f>+'5 otras Especies RESUMEN'!G28</f>
        <v>0.81200000000000006</v>
      </c>
      <c r="D28" t="str">
        <f>IF(B28&gt;=C28,"PE","OTR")</f>
        <v>PE</v>
      </c>
    </row>
    <row r="29" spans="1:4" x14ac:dyDescent="0.3">
      <c r="A29" t="s">
        <v>25</v>
      </c>
      <c r="B29">
        <v>0.9</v>
      </c>
      <c r="C29">
        <f>+'5 otras Especies RESUMEN'!G29</f>
        <v>1.216</v>
      </c>
      <c r="D29" t="str">
        <f>IF(B29&gt;=C29,"PE","OTR")</f>
        <v>OTR</v>
      </c>
    </row>
    <row r="30" spans="1:4" x14ac:dyDescent="0.3">
      <c r="A30" s="1" t="s">
        <v>26</v>
      </c>
      <c r="B30" s="1">
        <v>0.6</v>
      </c>
      <c r="C30" s="1">
        <f>+'5 otras Especies RESUMEN'!G30</f>
        <v>0.54</v>
      </c>
      <c r="D30" s="1" t="str">
        <f>IF(B30&gt;=C30,"PE","OTR")</f>
        <v>PE</v>
      </c>
    </row>
    <row r="31" spans="1:4" x14ac:dyDescent="0.3">
      <c r="A31" t="s">
        <v>27</v>
      </c>
      <c r="B31" t="s">
        <v>70</v>
      </c>
      <c r="C31">
        <f>+'5 otras Especies RESUMEN'!G31</f>
        <v>0</v>
      </c>
      <c r="D31" t="str">
        <f>IF(B31&gt;=C31,"PE","OTR")</f>
        <v>PE</v>
      </c>
    </row>
    <row r="32" spans="1:4" x14ac:dyDescent="0.3">
      <c r="A32" t="s">
        <v>28</v>
      </c>
      <c r="B32">
        <v>39</v>
      </c>
      <c r="C32">
        <f>+'5 otras Especies RESUMEN'!G32</f>
        <v>51.4</v>
      </c>
      <c r="D32" t="str">
        <f>IF(B32&gt;=C32,"PE","OTR")</f>
        <v>OTR</v>
      </c>
    </row>
    <row r="33" spans="1:4" x14ac:dyDescent="0.3">
      <c r="A33" t="s">
        <v>29</v>
      </c>
      <c r="C33">
        <f>+'5 otras Especies RESUMEN'!G33</f>
        <v>0</v>
      </c>
      <c r="D33" t="str">
        <f>IF(B33&gt;=C33,"PE","OTR")</f>
        <v>PE</v>
      </c>
    </row>
    <row r="34" spans="1:4" x14ac:dyDescent="0.3">
      <c r="A34" t="s">
        <v>1</v>
      </c>
      <c r="B34" t="s">
        <v>71</v>
      </c>
      <c r="C34">
        <f>+'5 otras Especies RESUMEN'!G34</f>
        <v>2.9</v>
      </c>
      <c r="D34" t="str">
        <f>IF(B34&gt;=C34,"PE","OTR")</f>
        <v>PE</v>
      </c>
    </row>
    <row r="35" spans="1:4" x14ac:dyDescent="0.3">
      <c r="A35" t="s">
        <v>30</v>
      </c>
      <c r="C35">
        <f>+'5 otras Especies RESUMEN'!G35</f>
        <v>0</v>
      </c>
      <c r="D35" t="str">
        <f>IF(B35&gt;=C35,"PE","OTR")</f>
        <v>PE</v>
      </c>
    </row>
    <row r="36" spans="1:4" x14ac:dyDescent="0.3">
      <c r="A36" t="s">
        <v>31</v>
      </c>
      <c r="B36">
        <v>121</v>
      </c>
      <c r="C36">
        <f>+'5 otras Especies RESUMEN'!G36</f>
        <v>108</v>
      </c>
      <c r="D36" t="str">
        <f>IF(B36&gt;=C36,"PE","OTR")</f>
        <v>PE</v>
      </c>
    </row>
    <row r="37" spans="1:4" x14ac:dyDescent="0.3">
      <c r="A37" t="s">
        <v>32</v>
      </c>
      <c r="C37">
        <f>+'5 otras Especies RESUMEN'!G37</f>
        <v>0</v>
      </c>
      <c r="D37" t="str">
        <f>IF(B37&gt;=C37,"PE","OTR")</f>
        <v>PE</v>
      </c>
    </row>
    <row r="38" spans="1:4" x14ac:dyDescent="0.3">
      <c r="A38" t="s">
        <v>33</v>
      </c>
      <c r="B38">
        <v>36</v>
      </c>
      <c r="C38">
        <f>+'5 otras Especies RESUMEN'!G38</f>
        <v>9.32</v>
      </c>
      <c r="D38" t="str">
        <f>IF(B38&gt;=C38,"PE","OTR")</f>
        <v>PE</v>
      </c>
    </row>
    <row r="39" spans="1:4" x14ac:dyDescent="0.3">
      <c r="A39" t="s">
        <v>34</v>
      </c>
      <c r="B39">
        <v>0.05</v>
      </c>
      <c r="C39">
        <f>+'5 otras Especies RESUMEN'!G39</f>
        <v>0.33599999999999997</v>
      </c>
      <c r="D39" t="str">
        <f>IF(B39&gt;=C39,"PE","OTR")</f>
        <v>OTR</v>
      </c>
    </row>
    <row r="40" spans="1:4" x14ac:dyDescent="0.3">
      <c r="A40" t="s">
        <v>35</v>
      </c>
      <c r="B40">
        <v>0.1</v>
      </c>
      <c r="C40">
        <f>+'5 otras Especies RESUMEN'!G40</f>
        <v>0.16200000000000001</v>
      </c>
      <c r="D40" t="str">
        <f>IF(B40&gt;=C40,"PE","OTR")</f>
        <v>OTR</v>
      </c>
    </row>
    <row r="41" spans="1:4" x14ac:dyDescent="0.3">
      <c r="A41" t="s">
        <v>36</v>
      </c>
      <c r="B41">
        <v>9.6999999999999993</v>
      </c>
      <c r="C41">
        <f>+'5 otras Especies RESUMEN'!G41</f>
        <v>10.34</v>
      </c>
      <c r="D41" t="str">
        <f>IF(B41&gt;=C41,"PE","OTR")</f>
        <v>OTR</v>
      </c>
    </row>
    <row r="42" spans="1:4" x14ac:dyDescent="0.3">
      <c r="A42" t="s">
        <v>37</v>
      </c>
      <c r="B42">
        <v>0.5</v>
      </c>
      <c r="C42">
        <f>+'5 otras Especies RESUMEN'!G42</f>
        <v>0.5</v>
      </c>
      <c r="D42" t="str">
        <f>IF(B42&gt;=C42,"PE","OTR")</f>
        <v>PE</v>
      </c>
    </row>
    <row r="43" spans="1:4" x14ac:dyDescent="0.3">
      <c r="A43" t="s">
        <v>38</v>
      </c>
      <c r="B43">
        <v>0.3</v>
      </c>
      <c r="C43">
        <f>+'5 otras Especies RESUMEN'!G43</f>
        <v>0.43200000000000005</v>
      </c>
      <c r="D43" t="str">
        <f>IF(B43&gt;=C43,"PE","OTR")</f>
        <v>OTR</v>
      </c>
    </row>
    <row r="44" spans="1:4" x14ac:dyDescent="0.3">
      <c r="A44" t="s">
        <v>39</v>
      </c>
      <c r="B44">
        <v>2</v>
      </c>
      <c r="C44">
        <f>+'5 otras Especies RESUMEN'!G44</f>
        <v>13.959999999999999</v>
      </c>
      <c r="D44" t="str">
        <f>IF(B44&gt;=C44,"PE","OTR")</f>
        <v>OTR</v>
      </c>
    </row>
    <row r="45" spans="1:4" x14ac:dyDescent="0.3">
      <c r="A45" s="1" t="s">
        <v>40</v>
      </c>
      <c r="B45" s="1">
        <v>1.8</v>
      </c>
      <c r="C45" s="1">
        <f>+'5 otras Especies RESUMEN'!G45</f>
        <v>2.0200000000000005</v>
      </c>
      <c r="D45" s="1" t="str">
        <f>IF(B45&gt;=C45,"PE","OTR")</f>
        <v>OTR</v>
      </c>
    </row>
    <row r="46" spans="1:4" x14ac:dyDescent="0.3">
      <c r="A46" t="s">
        <v>41</v>
      </c>
      <c r="B46">
        <v>1.1000000000000001</v>
      </c>
      <c r="C46">
        <f>+'5 otras Especies RESUMEN'!G46</f>
        <v>2</v>
      </c>
      <c r="D46" t="str">
        <f>IF(B46&gt;=C46,"PE","OTR")</f>
        <v>OTR</v>
      </c>
    </row>
    <row r="47" spans="1:4" x14ac:dyDescent="0.3">
      <c r="A47" s="1" t="s">
        <v>42</v>
      </c>
      <c r="B47" s="1">
        <v>7.2</v>
      </c>
      <c r="C47" s="1">
        <f>+'5 otras Especies RESUMEN'!G47</f>
        <v>3.4200000000000004</v>
      </c>
      <c r="D47" s="1" t="str">
        <f>IF(B47&gt;=C47,"PE","OTR")</f>
        <v>PE</v>
      </c>
    </row>
    <row r="48" spans="1:4" x14ac:dyDescent="0.3">
      <c r="A48" s="1" t="s">
        <v>43</v>
      </c>
      <c r="B48" s="1">
        <v>0.5</v>
      </c>
      <c r="C48" s="1">
        <f>+'5 otras Especies RESUMEN'!G48</f>
        <v>0.92500000000000004</v>
      </c>
      <c r="D48" s="1" t="str">
        <f>IF(B48&gt;=C48,"PE","OTR")</f>
        <v>OTR</v>
      </c>
    </row>
    <row r="49" spans="1:4" x14ac:dyDescent="0.3">
      <c r="A49" t="s">
        <v>44</v>
      </c>
      <c r="C49" t="e">
        <f>+'5 otras Especies RESUMEN'!G49</f>
        <v>#DIV/0!</v>
      </c>
      <c r="D49" t="e">
        <f>IF(B49&gt;=C49,"PE","OTR")</f>
        <v>#DIV/0!</v>
      </c>
    </row>
    <row r="50" spans="1:4" x14ac:dyDescent="0.3">
      <c r="A50" t="s">
        <v>45</v>
      </c>
      <c r="C50">
        <f>+'5 otras Especies RESUMEN'!G50</f>
        <v>0</v>
      </c>
      <c r="D50" t="str">
        <f>IF(B50&gt;=C50,"PE","OTR")</f>
        <v>PE</v>
      </c>
    </row>
    <row r="51" spans="1:4" x14ac:dyDescent="0.3">
      <c r="A51" t="s">
        <v>46</v>
      </c>
      <c r="B51">
        <v>4</v>
      </c>
      <c r="C51">
        <f>+'5 otras Especies RESUMEN'!G51</f>
        <v>19.619999999999997</v>
      </c>
      <c r="D51" t="str">
        <f>IF(B51&gt;=C51,"PE","OTR")</f>
        <v>OTR</v>
      </c>
    </row>
    <row r="52" spans="1:4" x14ac:dyDescent="0.3">
      <c r="A52" t="s">
        <v>47</v>
      </c>
      <c r="B52">
        <v>0.1</v>
      </c>
      <c r="C52">
        <f>+'5 otras Especies RESUMEN'!G52</f>
        <v>0.14250000000000002</v>
      </c>
      <c r="D52" t="str">
        <f>IF(B52&gt;=C52,"PE","OTR")</f>
        <v>OTR</v>
      </c>
    </row>
    <row r="53" spans="1:4" x14ac:dyDescent="0.3">
      <c r="A53" s="1" t="s">
        <v>48</v>
      </c>
      <c r="B53" s="1">
        <v>263</v>
      </c>
      <c r="C53" s="1">
        <f>+'5 otras Especies RESUMEN'!G53</f>
        <v>164.8</v>
      </c>
      <c r="D53" s="1" t="str">
        <f>IF(B53&gt;=C53,"PE","OTR")</f>
        <v>PE</v>
      </c>
    </row>
    <row r="54" spans="1:4" x14ac:dyDescent="0.3">
      <c r="A54" s="1" t="s">
        <v>49</v>
      </c>
      <c r="B54" s="1">
        <v>0.8</v>
      </c>
      <c r="C54" s="1">
        <f>+'5 otras Especies RESUMEN'!G54</f>
        <v>0.97999999999999987</v>
      </c>
      <c r="D54" s="1" t="str">
        <f>IF(B54&gt;=C54,"PE","OTR")</f>
        <v>OTR</v>
      </c>
    </row>
    <row r="55" spans="1:4" x14ac:dyDescent="0.3">
      <c r="A55" t="s">
        <v>50</v>
      </c>
      <c r="B55">
        <v>27</v>
      </c>
      <c r="C55">
        <f>+'5 otras Especies RESUMEN'!G55</f>
        <v>27.98</v>
      </c>
      <c r="D55" t="str">
        <f>IF(B55&gt;=C55,"PE","OTR")</f>
        <v>OTR</v>
      </c>
    </row>
    <row r="56" spans="1:4" x14ac:dyDescent="0.3">
      <c r="A56" t="s">
        <v>51</v>
      </c>
      <c r="C56">
        <f>+'5 otras Especies RESUMEN'!G56</f>
        <v>0.02</v>
      </c>
      <c r="D56" t="str">
        <f>IF(B56&gt;=C56,"PE","OTR")</f>
        <v>OTR</v>
      </c>
    </row>
    <row r="57" spans="1:4" x14ac:dyDescent="0.3">
      <c r="A57" t="s">
        <v>52</v>
      </c>
      <c r="B57">
        <v>288</v>
      </c>
      <c r="C57">
        <f>+'5 otras Especies RESUMEN'!G57</f>
        <v>386.8</v>
      </c>
      <c r="D57" t="str">
        <f>IF(B57&gt;=C57,"PE","OTR")</f>
        <v>OTR</v>
      </c>
    </row>
    <row r="58" spans="1:4" x14ac:dyDescent="0.3">
      <c r="A58" s="1" t="s">
        <v>53</v>
      </c>
      <c r="B58" s="1">
        <v>48.1</v>
      </c>
      <c r="C58" s="1">
        <f>+'5 otras Especies RESUMEN'!G58</f>
        <v>44.82</v>
      </c>
      <c r="D58" s="1" t="str">
        <f>IF(B58&gt;=C58,"PE","OTR")</f>
        <v>PE</v>
      </c>
    </row>
    <row r="59" spans="1:4" x14ac:dyDescent="0.3">
      <c r="A59" t="s">
        <v>54</v>
      </c>
      <c r="B59">
        <v>90</v>
      </c>
      <c r="C59">
        <f>+'5 otras Especies RESUMEN'!G59</f>
        <v>60.2</v>
      </c>
      <c r="D59" t="str">
        <f>IF(B59&gt;=C59,"PE","OTR")</f>
        <v>PE</v>
      </c>
    </row>
    <row r="60" spans="1:4" x14ac:dyDescent="0.3">
      <c r="A60" t="s">
        <v>55</v>
      </c>
      <c r="B60">
        <v>2</v>
      </c>
      <c r="C60">
        <f>+'5 otras Especies RESUMEN'!G60</f>
        <v>23.365999999999996</v>
      </c>
      <c r="D60" t="str">
        <f>IF(B60&gt;=C60,"PE","OTR")</f>
        <v>OTR</v>
      </c>
    </row>
    <row r="61" spans="1:4" x14ac:dyDescent="0.3">
      <c r="A61" t="s">
        <v>56</v>
      </c>
      <c r="B61">
        <v>1.2</v>
      </c>
      <c r="C61">
        <f>+'5 otras Especies RESUMEN'!G61</f>
        <v>0.56000000000000005</v>
      </c>
      <c r="D61" t="str">
        <f>IF(B61&gt;=C61,"PE","OTR")</f>
        <v>PE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7BF4-DB94-42CE-AF95-8E8C9BB1D115}">
  <dimension ref="A1:D17"/>
  <sheetViews>
    <sheetView zoomScaleNormal="100" workbookViewId="0">
      <selection activeCell="J11" sqref="J11"/>
    </sheetView>
  </sheetViews>
  <sheetFormatPr defaultRowHeight="14.4" x14ac:dyDescent="0.3"/>
  <cols>
    <col min="1" max="1" width="26.33203125" style="2" bestFit="1" customWidth="1"/>
    <col min="2" max="2" width="11.5546875" style="3" bestFit="1" customWidth="1"/>
    <col min="3" max="3" width="15.5546875" style="3" bestFit="1" customWidth="1"/>
    <col min="4" max="4" width="12.109375" style="4" bestFit="1" customWidth="1"/>
    <col min="5" max="16384" width="8.88671875" style="5"/>
  </cols>
  <sheetData>
    <row r="1" spans="1:4" ht="28.8" x14ac:dyDescent="0.3">
      <c r="A1" s="3" t="s">
        <v>144</v>
      </c>
      <c r="B1" s="3" t="s">
        <v>121</v>
      </c>
      <c r="C1" s="4" t="s">
        <v>146</v>
      </c>
      <c r="D1" s="4" t="s">
        <v>145</v>
      </c>
    </row>
    <row r="2" spans="1:4" ht="28.8" x14ac:dyDescent="0.3">
      <c r="A2" s="6" t="s">
        <v>132</v>
      </c>
      <c r="B2" s="3">
        <v>75.599999999999994</v>
      </c>
      <c r="C2" s="3">
        <f>+'5 otras Especies RESUMEN'!G3</f>
        <v>75.180000000000007</v>
      </c>
      <c r="D2" s="4" t="s">
        <v>138</v>
      </c>
    </row>
    <row r="3" spans="1:4" x14ac:dyDescent="0.3">
      <c r="A3" s="6" t="s">
        <v>2</v>
      </c>
      <c r="B3" s="3">
        <v>19.8</v>
      </c>
      <c r="C3" s="3">
        <f>+'5 otras Especies RESUMEN'!G5</f>
        <v>19.240000000000002</v>
      </c>
      <c r="D3" s="7" t="s">
        <v>139</v>
      </c>
    </row>
    <row r="4" spans="1:4" ht="28.8" x14ac:dyDescent="0.3">
      <c r="A4" s="6" t="s">
        <v>133</v>
      </c>
      <c r="B4" s="3">
        <f>+Comparativa!B7+Comparativa!B8+Comparativa!B9+Comparativa!B10+Comparativa!B11+Comparativa!B12+Comparativa!B14+Comparativa!B16+Comparativa!B18</f>
        <v>8993</v>
      </c>
      <c r="C4" s="3">
        <f>+Comparativa!C7+Comparativa!C8+Comparativa!C9+Comparativa!C10+Comparativa!C11+Comparativa!C12+Comparativa!C14+Comparativa!C16+Comparativa!C18</f>
        <v>8100.4</v>
      </c>
      <c r="D4" s="8" t="s">
        <v>140</v>
      </c>
    </row>
    <row r="5" spans="1:4" ht="28.8" x14ac:dyDescent="0.3">
      <c r="A5" s="6" t="s">
        <v>134</v>
      </c>
      <c r="B5" s="3">
        <v>0.6</v>
      </c>
      <c r="C5" s="3">
        <f>+'5 otras Especies RESUMEN'!G30</f>
        <v>0.54</v>
      </c>
      <c r="D5" s="7" t="s">
        <v>139</v>
      </c>
    </row>
    <row r="6" spans="1:4" ht="28.8" x14ac:dyDescent="0.3">
      <c r="A6" s="6" t="s">
        <v>135</v>
      </c>
      <c r="B6" s="3">
        <v>39</v>
      </c>
      <c r="C6" s="3">
        <f>+'5 otras Especies RESUMEN'!G32</f>
        <v>51.4</v>
      </c>
      <c r="D6" s="8" t="s">
        <v>141</v>
      </c>
    </row>
    <row r="7" spans="1:4" ht="28.8" x14ac:dyDescent="0.3">
      <c r="A7" s="6" t="s">
        <v>136</v>
      </c>
      <c r="B7" s="3" t="s">
        <v>71</v>
      </c>
      <c r="C7" s="3">
        <f>+'5 otras Especies RESUMEN'!G34</f>
        <v>2.9</v>
      </c>
      <c r="D7" s="8" t="s">
        <v>141</v>
      </c>
    </row>
    <row r="8" spans="1:4" ht="28.8" x14ac:dyDescent="0.3">
      <c r="A8" s="6" t="s">
        <v>137</v>
      </c>
      <c r="B8" s="3">
        <v>121</v>
      </c>
      <c r="C8" s="3">
        <f>+'5 otras Especies RESUMEN'!G36</f>
        <v>108</v>
      </c>
      <c r="D8" s="4" t="s">
        <v>138</v>
      </c>
    </row>
    <row r="9" spans="1:4" x14ac:dyDescent="0.3">
      <c r="A9" s="2" t="s">
        <v>32</v>
      </c>
      <c r="B9" s="2"/>
      <c r="C9" s="2"/>
      <c r="D9" s="2"/>
    </row>
    <row r="10" spans="1:4" x14ac:dyDescent="0.3">
      <c r="A10" s="9" t="s">
        <v>40</v>
      </c>
      <c r="B10" s="3">
        <v>1.8</v>
      </c>
      <c r="C10" s="3">
        <f>+'5 otras Especies RESUMEN'!G45</f>
        <v>2.0200000000000005</v>
      </c>
      <c r="D10" s="10" t="s">
        <v>142</v>
      </c>
    </row>
    <row r="11" spans="1:4" x14ac:dyDescent="0.3">
      <c r="A11" s="9" t="s">
        <v>42</v>
      </c>
      <c r="B11" s="3">
        <v>7.2</v>
      </c>
      <c r="C11" s="3">
        <f>+'5 otras Especies RESUMEN'!G47</f>
        <v>3.4200000000000004</v>
      </c>
      <c r="D11" s="8" t="s">
        <v>140</v>
      </c>
    </row>
    <row r="12" spans="1:4" x14ac:dyDescent="0.3">
      <c r="A12" s="9" t="s">
        <v>48</v>
      </c>
      <c r="B12" s="3">
        <v>263</v>
      </c>
      <c r="C12" s="3">
        <f>+'5 otras Especies RESUMEN'!G53</f>
        <v>164.8</v>
      </c>
      <c r="D12" s="8" t="s">
        <v>140</v>
      </c>
    </row>
    <row r="13" spans="1:4" x14ac:dyDescent="0.3">
      <c r="A13" s="9" t="s">
        <v>49</v>
      </c>
      <c r="B13" s="3">
        <v>0.8</v>
      </c>
      <c r="C13" s="3">
        <f>+'5 otras Especies RESUMEN'!G54</f>
        <v>0.97999999999999987</v>
      </c>
      <c r="D13" s="10" t="s">
        <v>142</v>
      </c>
    </row>
    <row r="14" spans="1:4" x14ac:dyDescent="0.3">
      <c r="A14" s="9" t="s">
        <v>52</v>
      </c>
      <c r="B14" s="3">
        <v>288</v>
      </c>
      <c r="C14" s="3">
        <f>+'5 otras Especies RESUMEN'!G57</f>
        <v>386.8</v>
      </c>
      <c r="D14" s="11" t="s">
        <v>143</v>
      </c>
    </row>
    <row r="15" spans="1:4" x14ac:dyDescent="0.3">
      <c r="A15" s="9" t="s">
        <v>53</v>
      </c>
      <c r="B15" s="3">
        <v>48.1</v>
      </c>
      <c r="C15" s="3">
        <f>+'5 otras Especies RESUMEN'!G58</f>
        <v>44.82</v>
      </c>
      <c r="D15" s="7" t="s">
        <v>139</v>
      </c>
    </row>
    <row r="16" spans="1:4" x14ac:dyDescent="0.3">
      <c r="A16" s="9" t="s">
        <v>54</v>
      </c>
      <c r="B16" s="3">
        <v>90</v>
      </c>
      <c r="C16" s="3">
        <f>+'5 otras Especies RESUMEN'!G59</f>
        <v>60.2</v>
      </c>
      <c r="D16" s="8" t="s">
        <v>140</v>
      </c>
    </row>
    <row r="17" spans="1:4" x14ac:dyDescent="0.3">
      <c r="A17" s="9" t="s">
        <v>56</v>
      </c>
      <c r="B17" s="3">
        <v>1.2</v>
      </c>
      <c r="C17" s="3">
        <f>+'5 otras Especies RESUMEN'!G61</f>
        <v>0.56000000000000005</v>
      </c>
      <c r="D17" s="8" t="s">
        <v>140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4</vt:i4>
      </vt:variant>
    </vt:vector>
  </HeadingPairs>
  <TitlesOfParts>
    <vt:vector size="4" baseType="lpstr">
      <vt:lpstr>Todas las especies y tablas</vt:lpstr>
      <vt:lpstr>5 otras Especies RESUMEN</vt:lpstr>
      <vt:lpstr>Comparativa</vt:lpstr>
      <vt:lpstr>Comparativa resumida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 Iglesias Sergio</dc:creator>
  <cp:lastModifiedBy>Acevedo Iglesias Sergio</cp:lastModifiedBy>
  <dcterms:created xsi:type="dcterms:W3CDTF">2026-07-28T13:26:41Z</dcterms:created>
  <dcterms:modified xsi:type="dcterms:W3CDTF">2026-07-28T14:25:37Z</dcterms:modified>
</cp:coreProperties>
</file>